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3080" windowHeight="5856" tabRatio="852" activeTab="1"/>
  </bookViews>
  <sheets>
    <sheet name="BCP-I" sheetId="35" r:id="rId1"/>
    <sheet name="BCP-II" sheetId="36" r:id="rId2"/>
    <sheet name="BCP-III" sheetId="37" r:id="rId3"/>
    <sheet name="BCP-IV" sheetId="34" r:id="rId4"/>
    <sheet name="BCP-II LATERAL ENTRY" sheetId="39" r:id="rId5"/>
    <sheet name="Analysis" sheetId="33" r:id="rId6"/>
    <sheet name="Rankers" sheetId="38" r:id="rId7"/>
  </sheets>
  <definedNames>
    <definedName name="_xlnm._FilterDatabase" localSheetId="0" hidden="1">'BCP-I'!#REF!</definedName>
    <definedName name="_xlnm._FilterDatabase" localSheetId="1" hidden="1">'BCP-II'!#REF!</definedName>
    <definedName name="_xlnm._FilterDatabase" localSheetId="4" hidden="1">'BCP-II LATERAL ENTRY'!#REF!</definedName>
    <definedName name="_xlnm._FilterDatabase" localSheetId="3" hidden="1">'BCP-IV'!$AP$1:$AP$72</definedName>
  </definedNames>
  <calcPr calcId="144525"/>
</workbook>
</file>

<file path=xl/calcChain.xml><?xml version="1.0" encoding="utf-8"?>
<calcChain xmlns="http://schemas.openxmlformats.org/spreadsheetml/2006/main">
  <c r="Q9" i="33" l="1"/>
  <c r="Q10" i="33"/>
  <c r="Q11" i="33"/>
  <c r="Q12" i="33"/>
  <c r="Q13" i="33"/>
  <c r="Q8" i="33"/>
  <c r="Q40" i="33" l="1"/>
  <c r="Q41" i="33"/>
  <c r="Q42" i="33"/>
  <c r="Q39" i="33"/>
  <c r="AQ78" i="36" l="1"/>
  <c r="AQ79" i="36"/>
  <c r="AQ80" i="36"/>
  <c r="AQ81" i="36"/>
  <c r="AQ82" i="36"/>
  <c r="AQ83" i="36"/>
  <c r="AC9" i="36" l="1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27" i="36"/>
  <c r="AC28" i="36"/>
  <c r="AC29" i="36"/>
  <c r="AC30" i="36"/>
  <c r="AC31" i="36"/>
  <c r="AC32" i="36"/>
  <c r="AC33" i="36"/>
  <c r="AC34" i="36"/>
  <c r="AC35" i="36"/>
  <c r="AC36" i="36"/>
  <c r="AC37" i="36"/>
  <c r="AC38" i="36"/>
  <c r="AC39" i="36"/>
  <c r="AC40" i="36"/>
  <c r="AC41" i="36"/>
  <c r="AC42" i="36"/>
  <c r="AC43" i="36"/>
  <c r="AC44" i="36"/>
  <c r="AC45" i="36"/>
  <c r="AC46" i="36"/>
  <c r="AC47" i="36"/>
  <c r="AC48" i="36"/>
  <c r="AC49" i="36"/>
  <c r="AC50" i="36"/>
  <c r="AC51" i="36"/>
  <c r="AC52" i="36"/>
  <c r="AC53" i="36"/>
  <c r="AC54" i="36"/>
  <c r="AC55" i="36"/>
  <c r="AC56" i="36"/>
  <c r="AC57" i="36"/>
  <c r="AC58" i="36"/>
  <c r="AC59" i="36"/>
  <c r="AC60" i="36"/>
  <c r="AC61" i="36"/>
  <c r="AC64" i="36"/>
  <c r="AC65" i="36"/>
  <c r="AC66" i="36"/>
  <c r="AC67" i="36"/>
  <c r="AC68" i="36"/>
  <c r="AC69" i="36"/>
  <c r="AC70" i="36"/>
  <c r="AC71" i="36"/>
  <c r="AC72" i="36"/>
  <c r="AC73" i="36"/>
  <c r="AC74" i="36"/>
  <c r="AC75" i="36"/>
  <c r="AC76" i="36"/>
  <c r="AC77" i="36"/>
  <c r="AC78" i="36"/>
  <c r="AC79" i="36"/>
  <c r="AC80" i="36"/>
  <c r="AC81" i="36"/>
  <c r="AC82" i="36"/>
  <c r="AC83" i="36"/>
  <c r="AC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25" i="36"/>
  <c r="BF26" i="36"/>
  <c r="BF27" i="36"/>
  <c r="BF28" i="36"/>
  <c r="BF29" i="36"/>
  <c r="BF30" i="36"/>
  <c r="BF31" i="36"/>
  <c r="BF32" i="36"/>
  <c r="BF33" i="36"/>
  <c r="BF34" i="36"/>
  <c r="BF35" i="36"/>
  <c r="BF36" i="36"/>
  <c r="BF37" i="36"/>
  <c r="BF38" i="36"/>
  <c r="BF39" i="36"/>
  <c r="BF40" i="36"/>
  <c r="BF41" i="36"/>
  <c r="BF42" i="36"/>
  <c r="BF43" i="36"/>
  <c r="BF44" i="36"/>
  <c r="BF45" i="36"/>
  <c r="BF46" i="36"/>
  <c r="BF47" i="36"/>
  <c r="BF48" i="36"/>
  <c r="BF49" i="36"/>
  <c r="BF50" i="36"/>
  <c r="BF51" i="36"/>
  <c r="BF52" i="36"/>
  <c r="BF53" i="36"/>
  <c r="BF54" i="36"/>
  <c r="BF55" i="36"/>
  <c r="BF56" i="36"/>
  <c r="BF57" i="36"/>
  <c r="BF58" i="36"/>
  <c r="BF59" i="36"/>
  <c r="BF60" i="36"/>
  <c r="BF61" i="36"/>
  <c r="BF62" i="36"/>
  <c r="BF63" i="36"/>
  <c r="BF64" i="36"/>
  <c r="BF65" i="36"/>
  <c r="BF66" i="36"/>
  <c r="BF67" i="36"/>
  <c r="BF68" i="36"/>
  <c r="BF69" i="36"/>
  <c r="BF70" i="36"/>
  <c r="BF71" i="36"/>
  <c r="BF72" i="36"/>
  <c r="BF73" i="36"/>
  <c r="BF74" i="36"/>
  <c r="BF75" i="36"/>
  <c r="BF76" i="36"/>
  <c r="BF77" i="36"/>
  <c r="BF78" i="36"/>
  <c r="BF79" i="36"/>
  <c r="BF80" i="36"/>
  <c r="BF81" i="36"/>
  <c r="BF82" i="36"/>
  <c r="BF83" i="36"/>
  <c r="BC9" i="36"/>
  <c r="BC10" i="36"/>
  <c r="BC11" i="36"/>
  <c r="BC12" i="36"/>
  <c r="BC13" i="36"/>
  <c r="BC14" i="36"/>
  <c r="BC15" i="36"/>
  <c r="BC16" i="36"/>
  <c r="BC17" i="36"/>
  <c r="BC18" i="36"/>
  <c r="BC19" i="36"/>
  <c r="BC20" i="36"/>
  <c r="BC21" i="36"/>
  <c r="BC22" i="36"/>
  <c r="BC23" i="36"/>
  <c r="BC24" i="36"/>
  <c r="BC25" i="36"/>
  <c r="BC26" i="36"/>
  <c r="BC27" i="36"/>
  <c r="BC28" i="36"/>
  <c r="BC29" i="36"/>
  <c r="BC30" i="36"/>
  <c r="BC31" i="36"/>
  <c r="BC32" i="36"/>
  <c r="BC33" i="36"/>
  <c r="BC34" i="36"/>
  <c r="BC35" i="36"/>
  <c r="BC36" i="36"/>
  <c r="BC37" i="36"/>
  <c r="BC38" i="36"/>
  <c r="BC39" i="36"/>
  <c r="BC40" i="36"/>
  <c r="BC41" i="36"/>
  <c r="BC42" i="36"/>
  <c r="BC43" i="36"/>
  <c r="BC44" i="36"/>
  <c r="BC45" i="36"/>
  <c r="BC46" i="36"/>
  <c r="BC47" i="36"/>
  <c r="BC48" i="36"/>
  <c r="BC49" i="36"/>
  <c r="BC50" i="36"/>
  <c r="BC51" i="36"/>
  <c r="BC52" i="36"/>
  <c r="BC53" i="36"/>
  <c r="BC54" i="36"/>
  <c r="BC55" i="36"/>
  <c r="BC56" i="36"/>
  <c r="BC57" i="36"/>
  <c r="BC58" i="36"/>
  <c r="BC59" i="36"/>
  <c r="BC60" i="36"/>
  <c r="BC61" i="36"/>
  <c r="BC62" i="36"/>
  <c r="BC63" i="36"/>
  <c r="BC64" i="36"/>
  <c r="BC65" i="36"/>
  <c r="BC66" i="36"/>
  <c r="BC67" i="36"/>
  <c r="BC68" i="36"/>
  <c r="BC69" i="36"/>
  <c r="BC70" i="36"/>
  <c r="BC71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AZ83" i="36"/>
  <c r="AZ9" i="36"/>
  <c r="AZ10" i="36"/>
  <c r="AZ11" i="36"/>
  <c r="AZ12" i="36"/>
  <c r="AZ13" i="36"/>
  <c r="AZ14" i="36"/>
  <c r="AZ15" i="36"/>
  <c r="AZ16" i="36"/>
  <c r="AZ17" i="36"/>
  <c r="AZ18" i="36"/>
  <c r="AZ19" i="36"/>
  <c r="AZ20" i="36"/>
  <c r="AZ21" i="36"/>
  <c r="AZ22" i="36"/>
  <c r="AZ23" i="36"/>
  <c r="AZ24" i="36"/>
  <c r="AZ25" i="36"/>
  <c r="AZ26" i="36"/>
  <c r="AZ27" i="36"/>
  <c r="AZ28" i="36"/>
  <c r="AZ29" i="36"/>
  <c r="AZ30" i="36"/>
  <c r="AZ31" i="36"/>
  <c r="AZ32" i="36"/>
  <c r="AZ33" i="36"/>
  <c r="AZ34" i="36"/>
  <c r="AZ35" i="36"/>
  <c r="AZ36" i="36"/>
  <c r="AZ37" i="36"/>
  <c r="AZ38" i="36"/>
  <c r="AZ39" i="36"/>
  <c r="AZ40" i="36"/>
  <c r="AZ41" i="36"/>
  <c r="AZ42" i="36"/>
  <c r="AZ43" i="36"/>
  <c r="AZ44" i="36"/>
  <c r="AZ45" i="36"/>
  <c r="AZ46" i="36"/>
  <c r="AZ47" i="36"/>
  <c r="AZ48" i="36"/>
  <c r="AZ49" i="36"/>
  <c r="AZ50" i="36"/>
  <c r="AZ51" i="36"/>
  <c r="AZ52" i="36"/>
  <c r="AZ53" i="36"/>
  <c r="AZ54" i="36"/>
  <c r="AZ55" i="36"/>
  <c r="AZ56" i="36"/>
  <c r="AZ57" i="36"/>
  <c r="AZ58" i="36"/>
  <c r="AZ59" i="36"/>
  <c r="AZ60" i="36"/>
  <c r="AZ61" i="36"/>
  <c r="AZ62" i="36"/>
  <c r="AZ63" i="36"/>
  <c r="AZ64" i="36"/>
  <c r="AZ65" i="36"/>
  <c r="AZ66" i="36"/>
  <c r="AZ67" i="36"/>
  <c r="AZ68" i="36"/>
  <c r="AZ69" i="36"/>
  <c r="AZ70" i="36"/>
  <c r="AZ71" i="36"/>
  <c r="AZ72" i="36"/>
  <c r="AZ73" i="36"/>
  <c r="AZ74" i="36"/>
  <c r="AZ75" i="36"/>
  <c r="AZ76" i="36"/>
  <c r="AZ77" i="36"/>
  <c r="AZ78" i="36"/>
  <c r="AZ79" i="36"/>
  <c r="AZ80" i="36"/>
  <c r="AZ81" i="36"/>
  <c r="AZ82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W25" i="36"/>
  <c r="AW26" i="36"/>
  <c r="AW27" i="36"/>
  <c r="AW28" i="36"/>
  <c r="AW29" i="36"/>
  <c r="AW30" i="36"/>
  <c r="AW31" i="36"/>
  <c r="AW32" i="36"/>
  <c r="AW33" i="36"/>
  <c r="AW34" i="36"/>
  <c r="AW35" i="36"/>
  <c r="AW36" i="36"/>
  <c r="AW37" i="36"/>
  <c r="AW38" i="36"/>
  <c r="AW39" i="36"/>
  <c r="AW40" i="36"/>
  <c r="AW41" i="36"/>
  <c r="AW42" i="36"/>
  <c r="AW43" i="36"/>
  <c r="AW44" i="36"/>
  <c r="AW45" i="36"/>
  <c r="AW46" i="36"/>
  <c r="AW47" i="36"/>
  <c r="AW48" i="36"/>
  <c r="AW49" i="36"/>
  <c r="AW50" i="36"/>
  <c r="AW51" i="36"/>
  <c r="AW52" i="36"/>
  <c r="AW53" i="36"/>
  <c r="AW54" i="36"/>
  <c r="AW55" i="36"/>
  <c r="AW56" i="36"/>
  <c r="AW57" i="36"/>
  <c r="AW58" i="36"/>
  <c r="AW59" i="36"/>
  <c r="AW60" i="36"/>
  <c r="AW61" i="36"/>
  <c r="AW62" i="36"/>
  <c r="AW63" i="36"/>
  <c r="AW64" i="36"/>
  <c r="AW65" i="36"/>
  <c r="AW66" i="36"/>
  <c r="AW67" i="36"/>
  <c r="AW68" i="36"/>
  <c r="AW69" i="36"/>
  <c r="AW70" i="36"/>
  <c r="AW71" i="36"/>
  <c r="AW72" i="36"/>
  <c r="AW73" i="36"/>
  <c r="AW74" i="36"/>
  <c r="AW75" i="36"/>
  <c r="AW76" i="36"/>
  <c r="AW77" i="36"/>
  <c r="AW78" i="36"/>
  <c r="AW79" i="36"/>
  <c r="AW80" i="36"/>
  <c r="AW81" i="36"/>
  <c r="AW82" i="36"/>
  <c r="AW83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T25" i="36"/>
  <c r="AT26" i="36"/>
  <c r="AT27" i="36"/>
  <c r="AT28" i="36"/>
  <c r="AT29" i="36"/>
  <c r="AT30" i="36"/>
  <c r="AT31" i="36"/>
  <c r="AT32" i="36"/>
  <c r="AT33" i="36"/>
  <c r="AT34" i="36"/>
  <c r="AT35" i="36"/>
  <c r="AT36" i="36"/>
  <c r="AT37" i="36"/>
  <c r="AT38" i="36"/>
  <c r="AT39" i="36"/>
  <c r="AT40" i="36"/>
  <c r="AT41" i="36"/>
  <c r="AT42" i="36"/>
  <c r="AT43" i="36"/>
  <c r="AT44" i="36"/>
  <c r="AT45" i="36"/>
  <c r="AT46" i="36"/>
  <c r="AT47" i="36"/>
  <c r="AT48" i="36"/>
  <c r="AT49" i="36"/>
  <c r="AT50" i="36"/>
  <c r="AT51" i="36"/>
  <c r="AT52" i="36"/>
  <c r="AT53" i="36"/>
  <c r="AT54" i="36"/>
  <c r="AT55" i="36"/>
  <c r="AT56" i="36"/>
  <c r="AT57" i="36"/>
  <c r="AT58" i="36"/>
  <c r="AT59" i="36"/>
  <c r="AT60" i="36"/>
  <c r="AT61" i="36"/>
  <c r="AT62" i="36"/>
  <c r="AT63" i="36"/>
  <c r="AT64" i="36"/>
  <c r="AT65" i="36"/>
  <c r="AT66" i="36"/>
  <c r="AT67" i="36"/>
  <c r="AT68" i="36"/>
  <c r="AT69" i="36"/>
  <c r="AT70" i="36"/>
  <c r="AT71" i="36"/>
  <c r="AT72" i="36"/>
  <c r="AT73" i="36"/>
  <c r="AT74" i="36"/>
  <c r="AT75" i="36"/>
  <c r="AT76" i="36"/>
  <c r="AT77" i="36"/>
  <c r="AT78" i="36"/>
  <c r="AT79" i="36"/>
  <c r="AT80" i="36"/>
  <c r="AT81" i="36"/>
  <c r="AT82" i="36"/>
  <c r="AT83" i="36"/>
  <c r="AQ9" i="36"/>
  <c r="AQ10" i="36"/>
  <c r="AQ11" i="36"/>
  <c r="AQ12" i="36"/>
  <c r="AQ13" i="36"/>
  <c r="AQ14" i="36"/>
  <c r="AQ15" i="36"/>
  <c r="AQ16" i="36"/>
  <c r="AQ17" i="36"/>
  <c r="AQ18" i="36"/>
  <c r="AQ19" i="36"/>
  <c r="AQ20" i="36"/>
  <c r="AQ21" i="36"/>
  <c r="AQ22" i="36"/>
  <c r="AQ23" i="36"/>
  <c r="AQ24" i="36"/>
  <c r="AQ25" i="36"/>
  <c r="AQ26" i="36"/>
  <c r="AQ27" i="36"/>
  <c r="AQ28" i="36"/>
  <c r="AQ29" i="36"/>
  <c r="AQ30" i="36"/>
  <c r="AQ31" i="36"/>
  <c r="AQ32" i="36"/>
  <c r="AQ33" i="36"/>
  <c r="AQ34" i="36"/>
  <c r="AQ35" i="36"/>
  <c r="AQ36" i="36"/>
  <c r="AQ37" i="36"/>
  <c r="AQ38" i="36"/>
  <c r="AQ39" i="36"/>
  <c r="AQ40" i="36"/>
  <c r="AQ41" i="36"/>
  <c r="AQ42" i="36"/>
  <c r="AQ43" i="36"/>
  <c r="AQ44" i="36"/>
  <c r="AQ45" i="36"/>
  <c r="AQ46" i="36"/>
  <c r="AQ47" i="36"/>
  <c r="AQ48" i="36"/>
  <c r="AQ49" i="36"/>
  <c r="AQ50" i="36"/>
  <c r="AQ51" i="36"/>
  <c r="AQ52" i="36"/>
  <c r="AQ53" i="36"/>
  <c r="AQ54" i="36"/>
  <c r="AQ55" i="36"/>
  <c r="AQ56" i="36"/>
  <c r="AQ57" i="36"/>
  <c r="AQ58" i="36"/>
  <c r="AQ59" i="36"/>
  <c r="AQ60" i="36"/>
  <c r="AQ61" i="36"/>
  <c r="AQ62" i="36"/>
  <c r="AQ63" i="36"/>
  <c r="AQ64" i="36"/>
  <c r="AQ65" i="36"/>
  <c r="AQ66" i="36"/>
  <c r="AQ67" i="36"/>
  <c r="AQ68" i="36"/>
  <c r="AQ69" i="36"/>
  <c r="AQ70" i="36"/>
  <c r="AQ71" i="36"/>
  <c r="AQ72" i="36"/>
  <c r="AQ73" i="36"/>
  <c r="AQ74" i="36"/>
  <c r="AQ75" i="36"/>
  <c r="AQ76" i="36"/>
  <c r="AQ77" i="36"/>
  <c r="AN9" i="36"/>
  <c r="AN10" i="36"/>
  <c r="AN11" i="36"/>
  <c r="AN12" i="36"/>
  <c r="AN13" i="36"/>
  <c r="AN14" i="36"/>
  <c r="AN15" i="36"/>
  <c r="AN16" i="36"/>
  <c r="AN17" i="36"/>
  <c r="AN18" i="36"/>
  <c r="AN19" i="36"/>
  <c r="AN20" i="36"/>
  <c r="AN21" i="36"/>
  <c r="AN22" i="36"/>
  <c r="AN23" i="36"/>
  <c r="AN24" i="36"/>
  <c r="AN25" i="36"/>
  <c r="AN26" i="36"/>
  <c r="AN27" i="36"/>
  <c r="AN28" i="36"/>
  <c r="AN29" i="36"/>
  <c r="AN30" i="36"/>
  <c r="AN31" i="36"/>
  <c r="AN32" i="36"/>
  <c r="AN33" i="36"/>
  <c r="AN34" i="36"/>
  <c r="AN35" i="36"/>
  <c r="AN36" i="36"/>
  <c r="AN37" i="36"/>
  <c r="AN38" i="36"/>
  <c r="AN39" i="36"/>
  <c r="AN40" i="36"/>
  <c r="AN41" i="36"/>
  <c r="AN42" i="36"/>
  <c r="AN43" i="36"/>
  <c r="AN44" i="36"/>
  <c r="AN45" i="36"/>
  <c r="AN46" i="36"/>
  <c r="AN47" i="36"/>
  <c r="AN48" i="36"/>
  <c r="AN49" i="36"/>
  <c r="AN50" i="36"/>
  <c r="AN51" i="36"/>
  <c r="AN52" i="36"/>
  <c r="AN53" i="36"/>
  <c r="AN54" i="36"/>
  <c r="AN55" i="36"/>
  <c r="AN56" i="36"/>
  <c r="AN57" i="36"/>
  <c r="AN58" i="36"/>
  <c r="AN59" i="36"/>
  <c r="AN60" i="36"/>
  <c r="AN61" i="36"/>
  <c r="AN62" i="36"/>
  <c r="AN63" i="36"/>
  <c r="AN64" i="36"/>
  <c r="AN65" i="36"/>
  <c r="AN66" i="36"/>
  <c r="AN67" i="36"/>
  <c r="AN68" i="36"/>
  <c r="AN69" i="36"/>
  <c r="AN70" i="36"/>
  <c r="AN71" i="36"/>
  <c r="AN72" i="36"/>
  <c r="AN73" i="36"/>
  <c r="AN74" i="36"/>
  <c r="AN75" i="36"/>
  <c r="AN76" i="36"/>
  <c r="AN77" i="36"/>
  <c r="AN78" i="36"/>
  <c r="AN79" i="36"/>
  <c r="AN80" i="36"/>
  <c r="AN81" i="36"/>
  <c r="AN82" i="36"/>
  <c r="AN83" i="36"/>
  <c r="AK9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BG21" i="36" s="1"/>
  <c r="AK22" i="36"/>
  <c r="AK23" i="36"/>
  <c r="AK24" i="36"/>
  <c r="AK25" i="36"/>
  <c r="AK26" i="36"/>
  <c r="AK27" i="36"/>
  <c r="AK28" i="36"/>
  <c r="AK29" i="36"/>
  <c r="AK30" i="36"/>
  <c r="AK31" i="36"/>
  <c r="AK32" i="36"/>
  <c r="AK33" i="36"/>
  <c r="AK34" i="36"/>
  <c r="AK35" i="36"/>
  <c r="AK36" i="36"/>
  <c r="AK37" i="36"/>
  <c r="AK38" i="36"/>
  <c r="AK39" i="36"/>
  <c r="AK40" i="36"/>
  <c r="AK41" i="36"/>
  <c r="AK42" i="36"/>
  <c r="AK43" i="36"/>
  <c r="AK44" i="36"/>
  <c r="AK45" i="36"/>
  <c r="AK46" i="36"/>
  <c r="AK47" i="36"/>
  <c r="AK48" i="36"/>
  <c r="AK49" i="36"/>
  <c r="AK50" i="36"/>
  <c r="AK51" i="36"/>
  <c r="AK52" i="36"/>
  <c r="AK53" i="36"/>
  <c r="AK54" i="36"/>
  <c r="AK55" i="36"/>
  <c r="AK56" i="36"/>
  <c r="AK57" i="36"/>
  <c r="AK58" i="36"/>
  <c r="AK59" i="36"/>
  <c r="AK60" i="36"/>
  <c r="AK61" i="36"/>
  <c r="AK62" i="36"/>
  <c r="AK63" i="36"/>
  <c r="AK64" i="36"/>
  <c r="AK65" i="36"/>
  <c r="AK66" i="36"/>
  <c r="AK67" i="36"/>
  <c r="AK68" i="36"/>
  <c r="AK69" i="36"/>
  <c r="AK70" i="36"/>
  <c r="AK71" i="36"/>
  <c r="AK72" i="36"/>
  <c r="AK73" i="36"/>
  <c r="AK74" i="36"/>
  <c r="AK75" i="36"/>
  <c r="AK76" i="36"/>
  <c r="AK77" i="36"/>
  <c r="AK78" i="36"/>
  <c r="AK79" i="36"/>
  <c r="AK80" i="36"/>
  <c r="AK81" i="36"/>
  <c r="AK82" i="36"/>
  <c r="AK83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25" i="36"/>
  <c r="AH26" i="36"/>
  <c r="AH27" i="36"/>
  <c r="AH28" i="36"/>
  <c r="AH29" i="36"/>
  <c r="AH30" i="36"/>
  <c r="AH31" i="36"/>
  <c r="AH32" i="36"/>
  <c r="AH33" i="36"/>
  <c r="AH34" i="36"/>
  <c r="AH35" i="36"/>
  <c r="AH36" i="36"/>
  <c r="AH37" i="36"/>
  <c r="AH38" i="36"/>
  <c r="AH39" i="36"/>
  <c r="AH40" i="36"/>
  <c r="AH41" i="36"/>
  <c r="AH42" i="36"/>
  <c r="AH43" i="36"/>
  <c r="AH44" i="36"/>
  <c r="AH45" i="36"/>
  <c r="AH46" i="36"/>
  <c r="AH47" i="36"/>
  <c r="AH48" i="36"/>
  <c r="AH49" i="36"/>
  <c r="AH50" i="36"/>
  <c r="AH51" i="36"/>
  <c r="AH52" i="36"/>
  <c r="AH53" i="36"/>
  <c r="AH54" i="36"/>
  <c r="AH55" i="36"/>
  <c r="AH56" i="36"/>
  <c r="AH57" i="36"/>
  <c r="AH58" i="36"/>
  <c r="AH59" i="36"/>
  <c r="AH60" i="36"/>
  <c r="AH61" i="36"/>
  <c r="AH62" i="36"/>
  <c r="AH63" i="36"/>
  <c r="AH64" i="36"/>
  <c r="AH65" i="36"/>
  <c r="AH66" i="36"/>
  <c r="AH67" i="36"/>
  <c r="AH68" i="36"/>
  <c r="AH69" i="36"/>
  <c r="AH70" i="36"/>
  <c r="AH71" i="36"/>
  <c r="AH72" i="36"/>
  <c r="AH73" i="36"/>
  <c r="AH74" i="36"/>
  <c r="AH75" i="36"/>
  <c r="AH76" i="36"/>
  <c r="AH77" i="36"/>
  <c r="AH78" i="36"/>
  <c r="AH79" i="36"/>
  <c r="AH80" i="36"/>
  <c r="AH81" i="36"/>
  <c r="AH82" i="36"/>
  <c r="AH83" i="36"/>
  <c r="BF8" i="36"/>
  <c r="BC8" i="36"/>
  <c r="AZ8" i="36"/>
  <c r="AW8" i="36"/>
  <c r="AT8" i="36"/>
  <c r="AQ8" i="36"/>
  <c r="AN8" i="36"/>
  <c r="AK8" i="36"/>
  <c r="AH8" i="36"/>
  <c r="BG73" i="36" l="1"/>
  <c r="BG49" i="36"/>
  <c r="BG25" i="36"/>
  <c r="BG81" i="36"/>
  <c r="BG80" i="36"/>
  <c r="BG77" i="36"/>
  <c r="BG76" i="36"/>
  <c r="BG72" i="36"/>
  <c r="BG69" i="36"/>
  <c r="BG68" i="36"/>
  <c r="BG65" i="36"/>
  <c r="BG64" i="36"/>
  <c r="BG61" i="36"/>
  <c r="BG60" i="36"/>
  <c r="BG57" i="36"/>
  <c r="BG56" i="36"/>
  <c r="BG53" i="36"/>
  <c r="BG52" i="36"/>
  <c r="BG48" i="36"/>
  <c r="BG45" i="36"/>
  <c r="BG44" i="36"/>
  <c r="BG41" i="36"/>
  <c r="BG40" i="36"/>
  <c r="BG37" i="36"/>
  <c r="BG36" i="36"/>
  <c r="BG33" i="36"/>
  <c r="BG32" i="36"/>
  <c r="BG29" i="36"/>
  <c r="BG28" i="36"/>
  <c r="BG24" i="36"/>
  <c r="BG20" i="36"/>
  <c r="BG17" i="36"/>
  <c r="BG16" i="36"/>
  <c r="BG13" i="36"/>
  <c r="BG12" i="36"/>
  <c r="BG9" i="36"/>
  <c r="BG83" i="36"/>
  <c r="BG75" i="36"/>
  <c r="BG71" i="36"/>
  <c r="BG63" i="36"/>
  <c r="BG55" i="36"/>
  <c r="BG51" i="36"/>
  <c r="BG43" i="36"/>
  <c r="BG39" i="36"/>
  <c r="BG31" i="36"/>
  <c r="BG27" i="36"/>
  <c r="BG23" i="36"/>
  <c r="BG15" i="36"/>
  <c r="BG11" i="36"/>
  <c r="BG79" i="36"/>
  <c r="BG67" i="36"/>
  <c r="BG59" i="36"/>
  <c r="BG47" i="36"/>
  <c r="BG35" i="36"/>
  <c r="BG19" i="36"/>
  <c r="BG82" i="36"/>
  <c r="BG78" i="36"/>
  <c r="BG74" i="36"/>
  <c r="BG70" i="36"/>
  <c r="BG66" i="36"/>
  <c r="BG62" i="36"/>
  <c r="BG58" i="36"/>
  <c r="BG54" i="36"/>
  <c r="BG50" i="36"/>
  <c r="BG46" i="36"/>
  <c r="BG42" i="36"/>
  <c r="BG38" i="36"/>
  <c r="BG34" i="36"/>
  <c r="BG30" i="36"/>
  <c r="BG26" i="36"/>
  <c r="BG22" i="36"/>
  <c r="BG18" i="36"/>
  <c r="BG14" i="36"/>
  <c r="BG10" i="36"/>
  <c r="BG8" i="36"/>
  <c r="AB9" i="36" l="1"/>
  <c r="AB10" i="36"/>
  <c r="AB11" i="36"/>
  <c r="AB12" i="36"/>
  <c r="AB13" i="36"/>
  <c r="AB14" i="36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2" i="36"/>
  <c r="AB33" i="36"/>
  <c r="AB34" i="36"/>
  <c r="AB35" i="36"/>
  <c r="AB36" i="36"/>
  <c r="AB37" i="36"/>
  <c r="AB38" i="36"/>
  <c r="AB39" i="36"/>
  <c r="AB40" i="36"/>
  <c r="AB41" i="36"/>
  <c r="AB42" i="36"/>
  <c r="AB43" i="36"/>
  <c r="AB44" i="36"/>
  <c r="AB45" i="36"/>
  <c r="AB46" i="36"/>
  <c r="AB47" i="36"/>
  <c r="AB48" i="36"/>
  <c r="AB49" i="36"/>
  <c r="AB50" i="36"/>
  <c r="AB51" i="36"/>
  <c r="AB52" i="36"/>
  <c r="AB53" i="36"/>
  <c r="AB54" i="36"/>
  <c r="AB55" i="36"/>
  <c r="AB56" i="36"/>
  <c r="AB57" i="36"/>
  <c r="AB58" i="36"/>
  <c r="AB59" i="36"/>
  <c r="AB60" i="36"/>
  <c r="AB61" i="36"/>
  <c r="AB62" i="36"/>
  <c r="AB63" i="36"/>
  <c r="AB64" i="36"/>
  <c r="AB65" i="36"/>
  <c r="AB66" i="36"/>
  <c r="AB67" i="36"/>
  <c r="AB68" i="36"/>
  <c r="AB69" i="36"/>
  <c r="AB70" i="36"/>
  <c r="AB71" i="36"/>
  <c r="AB72" i="36"/>
  <c r="AB73" i="36"/>
  <c r="AB74" i="36"/>
  <c r="AB75" i="36"/>
  <c r="AB76" i="36"/>
  <c r="AB77" i="36"/>
  <c r="AB78" i="36"/>
  <c r="AB79" i="36"/>
  <c r="AB80" i="36"/>
  <c r="AB81" i="36"/>
  <c r="AB82" i="36"/>
  <c r="AB83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26" i="36"/>
  <c r="Y27" i="36"/>
  <c r="Y28" i="36"/>
  <c r="Y29" i="36"/>
  <c r="Y30" i="36"/>
  <c r="Y31" i="36"/>
  <c r="Y32" i="36"/>
  <c r="Y33" i="36"/>
  <c r="Y34" i="36"/>
  <c r="Y35" i="36"/>
  <c r="Y36" i="36"/>
  <c r="Y37" i="36"/>
  <c r="Y38" i="36"/>
  <c r="Y39" i="36"/>
  <c r="Y40" i="36"/>
  <c r="Y41" i="36"/>
  <c r="Y42" i="36"/>
  <c r="Y43" i="36"/>
  <c r="Y44" i="36"/>
  <c r="Y45" i="36"/>
  <c r="Y46" i="36"/>
  <c r="Y47" i="36"/>
  <c r="Y48" i="36"/>
  <c r="Y49" i="36"/>
  <c r="Y50" i="36"/>
  <c r="Y51" i="36"/>
  <c r="Y52" i="36"/>
  <c r="Y53" i="36"/>
  <c r="Y54" i="36"/>
  <c r="Y55" i="36"/>
  <c r="Y56" i="36"/>
  <c r="Y57" i="36"/>
  <c r="Y58" i="36"/>
  <c r="Y59" i="36"/>
  <c r="Y60" i="36"/>
  <c r="Y61" i="36"/>
  <c r="Y62" i="36"/>
  <c r="Y63" i="36"/>
  <c r="Y64" i="36"/>
  <c r="Y65" i="36"/>
  <c r="Y66" i="36"/>
  <c r="Y67" i="36"/>
  <c r="Y68" i="36"/>
  <c r="Y69" i="36"/>
  <c r="Y70" i="36"/>
  <c r="Y71" i="36"/>
  <c r="Y72" i="36"/>
  <c r="Y73" i="36"/>
  <c r="Y74" i="36"/>
  <c r="Y75" i="36"/>
  <c r="Y76" i="36"/>
  <c r="Y77" i="36"/>
  <c r="Y78" i="36"/>
  <c r="Y79" i="36"/>
  <c r="Y80" i="36"/>
  <c r="Y81" i="36"/>
  <c r="Y82" i="36"/>
  <c r="Y83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26" i="36"/>
  <c r="V27" i="36"/>
  <c r="V28" i="36"/>
  <c r="V29" i="36"/>
  <c r="V30" i="36"/>
  <c r="V31" i="36"/>
  <c r="V32" i="36"/>
  <c r="V33" i="36"/>
  <c r="V34" i="36"/>
  <c r="V35" i="36"/>
  <c r="V36" i="36"/>
  <c r="V37" i="36"/>
  <c r="V38" i="36"/>
  <c r="V39" i="36"/>
  <c r="V40" i="36"/>
  <c r="V41" i="36"/>
  <c r="V42" i="36"/>
  <c r="V43" i="36"/>
  <c r="V44" i="36"/>
  <c r="V45" i="36"/>
  <c r="V46" i="36"/>
  <c r="V47" i="36"/>
  <c r="V48" i="36"/>
  <c r="V49" i="36"/>
  <c r="V50" i="36"/>
  <c r="V51" i="36"/>
  <c r="V52" i="36"/>
  <c r="V53" i="36"/>
  <c r="V54" i="36"/>
  <c r="V55" i="36"/>
  <c r="V56" i="36"/>
  <c r="V57" i="36"/>
  <c r="V58" i="36"/>
  <c r="V59" i="36"/>
  <c r="V60" i="36"/>
  <c r="V61" i="36"/>
  <c r="V62" i="36"/>
  <c r="V63" i="36"/>
  <c r="V64" i="36"/>
  <c r="V65" i="36"/>
  <c r="V66" i="36"/>
  <c r="V67" i="36"/>
  <c r="V68" i="36"/>
  <c r="V69" i="36"/>
  <c r="V70" i="36"/>
  <c r="V71" i="36"/>
  <c r="V72" i="36"/>
  <c r="V73" i="36"/>
  <c r="V74" i="36"/>
  <c r="V75" i="36"/>
  <c r="V76" i="36"/>
  <c r="V77" i="36"/>
  <c r="V78" i="36"/>
  <c r="V79" i="36"/>
  <c r="V80" i="36"/>
  <c r="V81" i="36"/>
  <c r="V82" i="36"/>
  <c r="V83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S41" i="36"/>
  <c r="S42" i="36"/>
  <c r="S43" i="36"/>
  <c r="S44" i="36"/>
  <c r="S45" i="36"/>
  <c r="S46" i="36"/>
  <c r="S47" i="36"/>
  <c r="S48" i="36"/>
  <c r="S49" i="36"/>
  <c r="S50" i="36"/>
  <c r="S51" i="36"/>
  <c r="S52" i="36"/>
  <c r="S53" i="36"/>
  <c r="S54" i="36"/>
  <c r="S55" i="36"/>
  <c r="S56" i="36"/>
  <c r="S57" i="36"/>
  <c r="S58" i="36"/>
  <c r="S59" i="36"/>
  <c r="S60" i="36"/>
  <c r="S61" i="36"/>
  <c r="S62" i="36"/>
  <c r="S63" i="36"/>
  <c r="S64" i="36"/>
  <c r="S65" i="36"/>
  <c r="S66" i="36"/>
  <c r="S67" i="36"/>
  <c r="S68" i="36"/>
  <c r="S69" i="36"/>
  <c r="S70" i="36"/>
  <c r="S71" i="36"/>
  <c r="S72" i="36"/>
  <c r="S73" i="36"/>
  <c r="S74" i="36"/>
  <c r="S75" i="36"/>
  <c r="S76" i="36"/>
  <c r="S77" i="36"/>
  <c r="S78" i="36"/>
  <c r="S79" i="36"/>
  <c r="S80" i="36"/>
  <c r="S81" i="36"/>
  <c r="S82" i="36"/>
  <c r="S83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P52" i="36"/>
  <c r="P53" i="36"/>
  <c r="P54" i="36"/>
  <c r="P55" i="36"/>
  <c r="P56" i="36"/>
  <c r="P57" i="36"/>
  <c r="P58" i="36"/>
  <c r="P59" i="36"/>
  <c r="P60" i="36"/>
  <c r="P61" i="36"/>
  <c r="P62" i="36"/>
  <c r="P63" i="36"/>
  <c r="P64" i="36"/>
  <c r="P65" i="36"/>
  <c r="P66" i="36"/>
  <c r="P67" i="36"/>
  <c r="P68" i="36"/>
  <c r="P69" i="36"/>
  <c r="P70" i="36"/>
  <c r="P71" i="36"/>
  <c r="P72" i="36"/>
  <c r="P73" i="36"/>
  <c r="P74" i="36"/>
  <c r="P75" i="36"/>
  <c r="P76" i="36"/>
  <c r="P77" i="36"/>
  <c r="P78" i="36"/>
  <c r="P79" i="36"/>
  <c r="P80" i="36"/>
  <c r="P81" i="36"/>
  <c r="P82" i="36"/>
  <c r="P83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J65" i="36"/>
  <c r="J66" i="36"/>
  <c r="J67" i="36"/>
  <c r="J68" i="36"/>
  <c r="J69" i="36"/>
  <c r="J70" i="36"/>
  <c r="J71" i="36"/>
  <c r="J72" i="36"/>
  <c r="J73" i="36"/>
  <c r="J74" i="36"/>
  <c r="J75" i="36"/>
  <c r="J76" i="36"/>
  <c r="J77" i="36"/>
  <c r="J78" i="36"/>
  <c r="J79" i="36"/>
  <c r="J80" i="36"/>
  <c r="J81" i="36"/>
  <c r="J82" i="36"/>
  <c r="J83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AC62" i="36" s="1"/>
  <c r="G63" i="36"/>
  <c r="AC63" i="36" s="1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9" i="36"/>
  <c r="BH80" i="36" l="1"/>
  <c r="BH76" i="36"/>
  <c r="BH72" i="36"/>
  <c r="BH68" i="36"/>
  <c r="BH64" i="36"/>
  <c r="BH60" i="36"/>
  <c r="BH56" i="36"/>
  <c r="BH52" i="36"/>
  <c r="BH48" i="36"/>
  <c r="BH44" i="36"/>
  <c r="BH40" i="36"/>
  <c r="BH36" i="36"/>
  <c r="BH32" i="36"/>
  <c r="BH28" i="36"/>
  <c r="BH24" i="36"/>
  <c r="BH20" i="36"/>
  <c r="BH16" i="36"/>
  <c r="BH83" i="36"/>
  <c r="BH79" i="36"/>
  <c r="BH75" i="36"/>
  <c r="BH71" i="36"/>
  <c r="BH67" i="36"/>
  <c r="BH63" i="36"/>
  <c r="BH59" i="36"/>
  <c r="BH55" i="36"/>
  <c r="BH51" i="36"/>
  <c r="BH47" i="36"/>
  <c r="BH43" i="36"/>
  <c r="BH39" i="36"/>
  <c r="BH35" i="36"/>
  <c r="BH31" i="36"/>
  <c r="BH27" i="36"/>
  <c r="BH23" i="36"/>
  <c r="BH19" i="36"/>
  <c r="BH15" i="36"/>
  <c r="BH11" i="36"/>
  <c r="BH82" i="36"/>
  <c r="BH78" i="36"/>
  <c r="BH74" i="36"/>
  <c r="BH70" i="36"/>
  <c r="BH66" i="36"/>
  <c r="BH62" i="36"/>
  <c r="BH58" i="36"/>
  <c r="BH54" i="36"/>
  <c r="BH50" i="36"/>
  <c r="BH46" i="36"/>
  <c r="BH42" i="36"/>
  <c r="BH38" i="36"/>
  <c r="BH34" i="36"/>
  <c r="BH30" i="36"/>
  <c r="BH26" i="36"/>
  <c r="BH22" i="36"/>
  <c r="BH18" i="36"/>
  <c r="BH14" i="36"/>
  <c r="BH81" i="36"/>
  <c r="BH77" i="36"/>
  <c r="BH73" i="36"/>
  <c r="BH69" i="36"/>
  <c r="BH65" i="36"/>
  <c r="BH61" i="36"/>
  <c r="BH57" i="36"/>
  <c r="BH53" i="36"/>
  <c r="BH49" i="36"/>
  <c r="BH45" i="36"/>
  <c r="BH41" i="36"/>
  <c r="BH37" i="36"/>
  <c r="BH33" i="36"/>
  <c r="BH29" i="36"/>
  <c r="BH25" i="36"/>
  <c r="BH21" i="36"/>
  <c r="BH17" i="36"/>
  <c r="BH13" i="36"/>
  <c r="BH9" i="36"/>
  <c r="BH10" i="36"/>
  <c r="V9" i="39"/>
  <c r="V10" i="39"/>
  <c r="V11" i="39"/>
  <c r="V12" i="39"/>
  <c r="V13" i="39"/>
  <c r="V14" i="39"/>
  <c r="V15" i="39"/>
  <c r="V16" i="39"/>
  <c r="V17" i="39"/>
  <c r="V18" i="39"/>
  <c r="V19" i="39"/>
  <c r="V20" i="39"/>
  <c r="W9" i="39"/>
  <c r="W10" i="39"/>
  <c r="W11" i="39"/>
  <c r="AL11" i="39" s="1"/>
  <c r="W12" i="39"/>
  <c r="W13" i="39"/>
  <c r="W14" i="39"/>
  <c r="W15" i="39"/>
  <c r="W16" i="39"/>
  <c r="W17" i="39"/>
  <c r="AL9" i="39"/>
  <c r="AL10" i="39"/>
  <c r="AL12" i="39"/>
  <c r="AL13" i="39"/>
  <c r="AL14" i="39"/>
  <c r="AL15" i="39"/>
  <c r="AL16" i="39"/>
  <c r="S9" i="39"/>
  <c r="S10" i="39"/>
  <c r="S11" i="39"/>
  <c r="S12" i="39"/>
  <c r="S13" i="39"/>
  <c r="S14" i="39"/>
  <c r="S15" i="39"/>
  <c r="S16" i="39"/>
  <c r="S17" i="39"/>
  <c r="S18" i="39"/>
  <c r="S19" i="39"/>
  <c r="S20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V8" i="39"/>
  <c r="S8" i="39"/>
  <c r="P8" i="39"/>
  <c r="W8" i="39" s="1"/>
  <c r="M8" i="39"/>
  <c r="J8" i="39"/>
  <c r="G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D9" i="39"/>
  <c r="AD10" i="39"/>
  <c r="AD11" i="39"/>
  <c r="AD12" i="39"/>
  <c r="AD13" i="39"/>
  <c r="AD14" i="39"/>
  <c r="AD15" i="39"/>
  <c r="AD16" i="39"/>
  <c r="AD17" i="39"/>
  <c r="AD18" i="39"/>
  <c r="AD19" i="39"/>
  <c r="AD20" i="39"/>
  <c r="AA9" i="39"/>
  <c r="AA10" i="39"/>
  <c r="AA11" i="39"/>
  <c r="AA12" i="39"/>
  <c r="AA13" i="39"/>
  <c r="AA14" i="39"/>
  <c r="AA15" i="39"/>
  <c r="AA16" i="39"/>
  <c r="AA17" i="39"/>
  <c r="AA18" i="39"/>
  <c r="AA19" i="39"/>
  <c r="AA20" i="39"/>
  <c r="AJ8" i="39"/>
  <c r="AG8" i="39"/>
  <c r="AK8" i="39" s="1"/>
  <c r="AD8" i="39"/>
  <c r="AA8" i="39"/>
  <c r="AK20" i="39" l="1"/>
  <c r="W20" i="39"/>
  <c r="AK19" i="39"/>
  <c r="W19" i="39"/>
  <c r="AK18" i="39"/>
  <c r="W18" i="39"/>
  <c r="AK17" i="39"/>
  <c r="AK16" i="39"/>
  <c r="AK15" i="39"/>
  <c r="AK14" i="39"/>
  <c r="AK13" i="39"/>
  <c r="AK12" i="39"/>
  <c r="AK11" i="39"/>
  <c r="AK10" i="39"/>
  <c r="AK9" i="39"/>
  <c r="AL8" i="39"/>
  <c r="AL20" i="39" l="1"/>
  <c r="AL18" i="39"/>
  <c r="AK36" i="34"/>
  <c r="AK37" i="34"/>
  <c r="AK38" i="34"/>
  <c r="AK39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B8" i="34"/>
  <c r="AB9" i="34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B31" i="34"/>
  <c r="AB32" i="34"/>
  <c r="AB33" i="34"/>
  <c r="AB34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58" i="34"/>
  <c r="AB59" i="34"/>
  <c r="AB60" i="34"/>
  <c r="AB61" i="34"/>
  <c r="AB62" i="34"/>
  <c r="AB63" i="34"/>
  <c r="AB64" i="34"/>
  <c r="AB65" i="34"/>
  <c r="AB66" i="34"/>
  <c r="AB67" i="34"/>
  <c r="AB68" i="34"/>
  <c r="AB69" i="34"/>
  <c r="AB70" i="34"/>
  <c r="AB71" i="34"/>
  <c r="AB72" i="34"/>
  <c r="AK7" i="34"/>
  <c r="AH7" i="34"/>
  <c r="AB7" i="34"/>
  <c r="Q33" i="33" l="1"/>
  <c r="Q32" i="33"/>
  <c r="Q31" i="33"/>
  <c r="Q30" i="33"/>
  <c r="Q29" i="33"/>
  <c r="Q28" i="33"/>
  <c r="Q22" i="33"/>
  <c r="Q21" i="33"/>
  <c r="Q20" i="33"/>
  <c r="Q19" i="33"/>
  <c r="Q18" i="33"/>
  <c r="H9" i="33" l="1"/>
  <c r="H10" i="33"/>
  <c r="H11" i="33"/>
  <c r="H12" i="33"/>
  <c r="H8" i="33"/>
  <c r="AO12" i="35" l="1"/>
  <c r="AO14" i="35"/>
  <c r="AO16" i="35"/>
  <c r="AO17" i="35"/>
  <c r="AO24" i="35"/>
  <c r="AO26" i="35"/>
  <c r="AO27" i="35"/>
  <c r="AO29" i="35"/>
  <c r="AO32" i="35"/>
  <c r="AO37" i="35"/>
  <c r="AO38" i="35"/>
  <c r="AO41" i="35"/>
  <c r="AO42" i="35"/>
  <c r="AO43" i="35"/>
  <c r="AO44" i="35"/>
  <c r="AO45" i="35"/>
  <c r="AO46" i="35"/>
  <c r="AO47" i="35"/>
  <c r="AO50" i="35"/>
  <c r="AO51" i="35"/>
  <c r="AO52" i="35"/>
  <c r="AO56" i="35"/>
  <c r="AO58" i="35"/>
  <c r="AO61" i="35"/>
  <c r="AO63" i="35"/>
  <c r="AO64" i="35"/>
  <c r="AO66" i="35"/>
  <c r="AO67" i="35"/>
  <c r="AO70" i="35"/>
  <c r="H29" i="33" l="1"/>
  <c r="H30" i="33"/>
  <c r="H31" i="33"/>
  <c r="H32" i="33"/>
  <c r="H28" i="33"/>
  <c r="H19" i="33"/>
  <c r="H20" i="33"/>
  <c r="H21" i="33"/>
  <c r="H18" i="33"/>
  <c r="H40" i="33"/>
  <c r="H41" i="33"/>
  <c r="H42" i="33"/>
  <c r="H39" i="33"/>
  <c r="M75" i="37"/>
  <c r="V63" i="37"/>
  <c r="V64" i="37"/>
  <c r="J62" i="37"/>
  <c r="Y46" i="37"/>
  <c r="Y47" i="37"/>
  <c r="M35" i="37"/>
  <c r="M36" i="37"/>
  <c r="M37" i="37"/>
  <c r="M38" i="37"/>
  <c r="M29" i="37"/>
  <c r="M30" i="37"/>
  <c r="V17" i="37" l="1"/>
  <c r="Y16" i="37"/>
  <c r="Y17" i="37"/>
  <c r="AB9" i="37" l="1"/>
  <c r="AB10" i="37"/>
  <c r="AB11" i="37"/>
  <c r="AB12" i="37"/>
  <c r="AB13" i="37"/>
  <c r="AB14" i="37"/>
  <c r="AB15" i="37"/>
  <c r="AB16" i="37"/>
  <c r="AB17" i="37"/>
  <c r="AB18" i="37"/>
  <c r="AB19" i="37"/>
  <c r="AB20" i="37"/>
  <c r="AB21" i="37"/>
  <c r="AB22" i="37"/>
  <c r="AB23" i="37"/>
  <c r="AB24" i="37"/>
  <c r="AB25" i="37"/>
  <c r="AB26" i="37"/>
  <c r="AB27" i="37"/>
  <c r="AB28" i="37"/>
  <c r="AB29" i="37"/>
  <c r="AB30" i="37"/>
  <c r="AB31" i="37"/>
  <c r="AB32" i="37"/>
  <c r="AB33" i="37"/>
  <c r="AB34" i="37"/>
  <c r="AB35" i="37"/>
  <c r="AB36" i="37"/>
  <c r="AB37" i="37"/>
  <c r="AB38" i="37"/>
  <c r="AB39" i="37"/>
  <c r="AB40" i="37"/>
  <c r="AB41" i="37"/>
  <c r="AB43" i="37"/>
  <c r="AB44" i="37"/>
  <c r="AB45" i="37"/>
  <c r="AB46" i="37"/>
  <c r="AB47" i="37"/>
  <c r="AB48" i="37"/>
  <c r="AB49" i="37"/>
  <c r="AB50" i="37"/>
  <c r="AB51" i="37"/>
  <c r="AB52" i="37"/>
  <c r="AB53" i="37"/>
  <c r="AB54" i="37"/>
  <c r="AB55" i="37"/>
  <c r="AB56" i="37"/>
  <c r="AB57" i="37"/>
  <c r="AB58" i="37"/>
  <c r="AB59" i="37"/>
  <c r="AB60" i="37"/>
  <c r="AB61" i="37"/>
  <c r="AB62" i="37"/>
  <c r="AB63" i="37"/>
  <c r="AB64" i="37"/>
  <c r="AB65" i="37"/>
  <c r="AB66" i="37"/>
  <c r="AB67" i="37"/>
  <c r="AB68" i="37"/>
  <c r="AB69" i="37"/>
  <c r="AB70" i="37"/>
  <c r="AB71" i="37"/>
  <c r="AB72" i="37"/>
  <c r="AB73" i="37"/>
  <c r="AB74" i="37"/>
  <c r="AB75" i="37"/>
  <c r="AB76" i="37"/>
  <c r="AB77" i="37"/>
  <c r="AB78" i="37"/>
  <c r="AB79" i="37"/>
  <c r="AB80" i="37"/>
  <c r="AB81" i="37"/>
  <c r="AB82" i="37"/>
  <c r="AB83" i="37"/>
  <c r="Y9" i="37"/>
  <c r="Y10" i="37"/>
  <c r="Y11" i="37"/>
  <c r="Y12" i="37"/>
  <c r="Y13" i="37"/>
  <c r="Y14" i="37"/>
  <c r="Y15" i="37"/>
  <c r="Y18" i="37"/>
  <c r="Y19" i="37"/>
  <c r="Y20" i="37"/>
  <c r="Y21" i="37"/>
  <c r="Y22" i="37"/>
  <c r="Y23" i="37"/>
  <c r="Y24" i="37"/>
  <c r="Y25" i="37"/>
  <c r="Y26" i="37"/>
  <c r="Y27" i="37"/>
  <c r="Y28" i="37"/>
  <c r="Y29" i="37"/>
  <c r="Y30" i="37"/>
  <c r="Y31" i="37"/>
  <c r="Y32" i="37"/>
  <c r="Y33" i="37"/>
  <c r="Y34" i="37"/>
  <c r="Y35" i="37"/>
  <c r="Y36" i="37"/>
  <c r="Y37" i="37"/>
  <c r="Y38" i="37"/>
  <c r="Y39" i="37"/>
  <c r="Y40" i="37"/>
  <c r="Y41" i="37"/>
  <c r="Y43" i="37"/>
  <c r="Y44" i="37"/>
  <c r="Y45" i="37"/>
  <c r="Y48" i="37"/>
  <c r="Y49" i="37"/>
  <c r="Y50" i="37"/>
  <c r="Y51" i="37"/>
  <c r="Y52" i="37"/>
  <c r="Y53" i="37"/>
  <c r="Y54" i="37"/>
  <c r="Y55" i="37"/>
  <c r="Y56" i="37"/>
  <c r="Y57" i="37"/>
  <c r="Y58" i="37"/>
  <c r="Y59" i="37"/>
  <c r="Y60" i="37"/>
  <c r="Y61" i="37"/>
  <c r="Y62" i="37"/>
  <c r="Y63" i="37"/>
  <c r="Y64" i="37"/>
  <c r="Y65" i="37"/>
  <c r="Y66" i="37"/>
  <c r="Y67" i="37"/>
  <c r="Y68" i="37"/>
  <c r="Y69" i="37"/>
  <c r="Y70" i="37"/>
  <c r="Y71" i="37"/>
  <c r="Y72" i="37"/>
  <c r="Y73" i="37"/>
  <c r="Y74" i="37"/>
  <c r="Y75" i="37"/>
  <c r="Y76" i="37"/>
  <c r="Y77" i="37"/>
  <c r="Y78" i="37"/>
  <c r="Y79" i="37"/>
  <c r="Y80" i="37"/>
  <c r="Y81" i="37"/>
  <c r="Y82" i="37"/>
  <c r="Y83" i="37"/>
  <c r="V9" i="37"/>
  <c r="V10" i="37"/>
  <c r="V11" i="37"/>
  <c r="V12" i="37"/>
  <c r="V13" i="37"/>
  <c r="V14" i="37"/>
  <c r="V15" i="37"/>
  <c r="V16" i="37"/>
  <c r="V18" i="37"/>
  <c r="V19" i="37"/>
  <c r="V20" i="37"/>
  <c r="V21" i="37"/>
  <c r="V22" i="37"/>
  <c r="V23" i="37"/>
  <c r="V24" i="37"/>
  <c r="V25" i="37"/>
  <c r="V26" i="37"/>
  <c r="V27" i="37"/>
  <c r="V28" i="37"/>
  <c r="V29" i="37"/>
  <c r="V30" i="37"/>
  <c r="V31" i="37"/>
  <c r="V32" i="37"/>
  <c r="V33" i="37"/>
  <c r="V34" i="37"/>
  <c r="V35" i="37"/>
  <c r="V36" i="37"/>
  <c r="V37" i="37"/>
  <c r="V38" i="37"/>
  <c r="V39" i="37"/>
  <c r="V40" i="37"/>
  <c r="V41" i="37"/>
  <c r="V43" i="37"/>
  <c r="V44" i="37"/>
  <c r="V45" i="37"/>
  <c r="V46" i="37"/>
  <c r="V47" i="37"/>
  <c r="V48" i="37"/>
  <c r="V49" i="37"/>
  <c r="V50" i="37"/>
  <c r="V51" i="37"/>
  <c r="V52" i="37"/>
  <c r="V53" i="37"/>
  <c r="V54" i="37"/>
  <c r="V55" i="37"/>
  <c r="V56" i="37"/>
  <c r="V57" i="37"/>
  <c r="V58" i="37"/>
  <c r="V59" i="37"/>
  <c r="V60" i="37"/>
  <c r="V61" i="37"/>
  <c r="V62" i="37"/>
  <c r="V65" i="37"/>
  <c r="V66" i="37"/>
  <c r="V67" i="37"/>
  <c r="V68" i="37"/>
  <c r="V69" i="37"/>
  <c r="V70" i="37"/>
  <c r="V71" i="37"/>
  <c r="V72" i="37"/>
  <c r="V73" i="37"/>
  <c r="V74" i="37"/>
  <c r="V75" i="37"/>
  <c r="V76" i="37"/>
  <c r="V77" i="37"/>
  <c r="V78" i="37"/>
  <c r="V79" i="37"/>
  <c r="V80" i="37"/>
  <c r="V81" i="37"/>
  <c r="V82" i="37"/>
  <c r="V83" i="37"/>
  <c r="S9" i="37"/>
  <c r="S10" i="37"/>
  <c r="S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46" i="37"/>
  <c r="S47" i="37"/>
  <c r="S48" i="37"/>
  <c r="S49" i="37"/>
  <c r="S50" i="37"/>
  <c r="S51" i="37"/>
  <c r="S52" i="37"/>
  <c r="S53" i="37"/>
  <c r="S54" i="37"/>
  <c r="S55" i="37"/>
  <c r="S56" i="37"/>
  <c r="S57" i="37"/>
  <c r="S58" i="37"/>
  <c r="S59" i="37"/>
  <c r="S60" i="37"/>
  <c r="S61" i="37"/>
  <c r="S62" i="37"/>
  <c r="S63" i="37"/>
  <c r="S64" i="37"/>
  <c r="S65" i="37"/>
  <c r="S66" i="37"/>
  <c r="S67" i="37"/>
  <c r="S68" i="37"/>
  <c r="S69" i="37"/>
  <c r="S70" i="37"/>
  <c r="S71" i="37"/>
  <c r="S72" i="37"/>
  <c r="S73" i="37"/>
  <c r="S74" i="37"/>
  <c r="S75" i="37"/>
  <c r="S76" i="37"/>
  <c r="S77" i="37"/>
  <c r="S78" i="37"/>
  <c r="S79" i="37"/>
  <c r="S80" i="37"/>
  <c r="S81" i="37"/>
  <c r="S82" i="37"/>
  <c r="S83" i="37"/>
  <c r="P9" i="37"/>
  <c r="P10" i="37"/>
  <c r="P11" i="37"/>
  <c r="P12" i="37"/>
  <c r="P14" i="37"/>
  <c r="P15" i="37"/>
  <c r="P16" i="37"/>
  <c r="P17" i="37"/>
  <c r="P18" i="37"/>
  <c r="P19" i="37"/>
  <c r="P20" i="37"/>
  <c r="P21" i="37"/>
  <c r="P22" i="37"/>
  <c r="P23" i="37"/>
  <c r="P24" i="37"/>
  <c r="P25" i="37"/>
  <c r="P26" i="37"/>
  <c r="P27" i="37"/>
  <c r="P28" i="37"/>
  <c r="P29" i="37"/>
  <c r="P30" i="37"/>
  <c r="P31" i="37"/>
  <c r="P32" i="37"/>
  <c r="P33" i="37"/>
  <c r="P34" i="37"/>
  <c r="P35" i="37"/>
  <c r="P36" i="37"/>
  <c r="P37" i="37"/>
  <c r="P38" i="37"/>
  <c r="P39" i="37"/>
  <c r="P40" i="37"/>
  <c r="P41" i="37"/>
  <c r="P42" i="37"/>
  <c r="P43" i="37"/>
  <c r="P44" i="37"/>
  <c r="P45" i="37"/>
  <c r="P46" i="37"/>
  <c r="P47" i="37"/>
  <c r="P48" i="37"/>
  <c r="P49" i="37"/>
  <c r="P50" i="37"/>
  <c r="P51" i="37"/>
  <c r="P52" i="37"/>
  <c r="P53" i="37"/>
  <c r="P54" i="37"/>
  <c r="P55" i="37"/>
  <c r="P56" i="37"/>
  <c r="P57" i="37"/>
  <c r="P58" i="37"/>
  <c r="P59" i="37"/>
  <c r="P60" i="37"/>
  <c r="P61" i="37"/>
  <c r="P62" i="37"/>
  <c r="P63" i="37"/>
  <c r="P64" i="37"/>
  <c r="P65" i="37"/>
  <c r="P66" i="37"/>
  <c r="P67" i="37"/>
  <c r="P68" i="37"/>
  <c r="P69" i="37"/>
  <c r="P70" i="37"/>
  <c r="P71" i="37"/>
  <c r="P72" i="37"/>
  <c r="P73" i="37"/>
  <c r="P74" i="37"/>
  <c r="P75" i="37"/>
  <c r="P76" i="37"/>
  <c r="P77" i="37"/>
  <c r="P78" i="37"/>
  <c r="P79" i="37"/>
  <c r="P80" i="37"/>
  <c r="P81" i="37"/>
  <c r="P82" i="37"/>
  <c r="P83" i="37"/>
  <c r="M9" i="37"/>
  <c r="M10" i="37"/>
  <c r="M11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M25" i="37"/>
  <c r="M26" i="37"/>
  <c r="M27" i="37"/>
  <c r="M28" i="37"/>
  <c r="M31" i="37"/>
  <c r="M32" i="37"/>
  <c r="M33" i="37"/>
  <c r="M34" i="37"/>
  <c r="M39" i="37"/>
  <c r="M40" i="37"/>
  <c r="M41" i="37"/>
  <c r="M42" i="37"/>
  <c r="M43" i="37"/>
  <c r="M44" i="37"/>
  <c r="M45" i="37"/>
  <c r="M46" i="37"/>
  <c r="M47" i="37"/>
  <c r="M48" i="37"/>
  <c r="M49" i="37"/>
  <c r="M50" i="37"/>
  <c r="M51" i="37"/>
  <c r="M52" i="37"/>
  <c r="M53" i="37"/>
  <c r="M54" i="37"/>
  <c r="M55" i="37"/>
  <c r="M56" i="37"/>
  <c r="M57" i="37"/>
  <c r="M58" i="37"/>
  <c r="M59" i="37"/>
  <c r="M60" i="37"/>
  <c r="M61" i="37"/>
  <c r="M62" i="37"/>
  <c r="M63" i="37"/>
  <c r="M64" i="37"/>
  <c r="M65" i="37"/>
  <c r="M66" i="37"/>
  <c r="M67" i="37"/>
  <c r="M68" i="37"/>
  <c r="M69" i="37"/>
  <c r="M70" i="37"/>
  <c r="M71" i="37"/>
  <c r="M72" i="37"/>
  <c r="M73" i="37"/>
  <c r="M74" i="37"/>
  <c r="M76" i="37"/>
  <c r="M77" i="37"/>
  <c r="M78" i="37"/>
  <c r="M79" i="37"/>
  <c r="M80" i="37"/>
  <c r="M81" i="37"/>
  <c r="M82" i="37"/>
  <c r="M83" i="37"/>
  <c r="J9" i="37"/>
  <c r="J10" i="37"/>
  <c r="J11" i="37"/>
  <c r="J12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J35" i="37"/>
  <c r="J36" i="37"/>
  <c r="J37" i="37"/>
  <c r="J38" i="37"/>
  <c r="J39" i="37"/>
  <c r="J40" i="37"/>
  <c r="J41" i="37"/>
  <c r="J42" i="37"/>
  <c r="J43" i="37"/>
  <c r="J44" i="37"/>
  <c r="J45" i="37"/>
  <c r="J46" i="37"/>
  <c r="J47" i="37"/>
  <c r="J48" i="37"/>
  <c r="J49" i="37"/>
  <c r="J50" i="37"/>
  <c r="J51" i="37"/>
  <c r="J52" i="37"/>
  <c r="J53" i="37"/>
  <c r="J54" i="37"/>
  <c r="J55" i="37"/>
  <c r="J56" i="37"/>
  <c r="J57" i="37"/>
  <c r="J58" i="37"/>
  <c r="J59" i="37"/>
  <c r="J60" i="37"/>
  <c r="J61" i="37"/>
  <c r="J63" i="37"/>
  <c r="J64" i="37"/>
  <c r="J65" i="37"/>
  <c r="J66" i="37"/>
  <c r="J67" i="37"/>
  <c r="J68" i="37"/>
  <c r="J69" i="37"/>
  <c r="J70" i="37"/>
  <c r="J71" i="37"/>
  <c r="J72" i="37"/>
  <c r="J73" i="37"/>
  <c r="J74" i="37"/>
  <c r="J75" i="37"/>
  <c r="J76" i="37"/>
  <c r="J77" i="37"/>
  <c r="J78" i="37"/>
  <c r="J79" i="37"/>
  <c r="J80" i="37"/>
  <c r="J81" i="37"/>
  <c r="J82" i="37"/>
  <c r="J83" i="37"/>
  <c r="G9" i="37"/>
  <c r="G10" i="37"/>
  <c r="G11" i="37"/>
  <c r="G12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AC37" i="37" s="1"/>
  <c r="G38" i="37"/>
  <c r="G39" i="37"/>
  <c r="G40" i="37"/>
  <c r="G41" i="37"/>
  <c r="G42" i="37"/>
  <c r="G43" i="37"/>
  <c r="G44" i="37"/>
  <c r="G45" i="37"/>
  <c r="G46" i="37"/>
  <c r="G47" i="37"/>
  <c r="G48" i="37"/>
  <c r="G49" i="37"/>
  <c r="G50" i="37"/>
  <c r="G51" i="37"/>
  <c r="G52" i="37"/>
  <c r="G53" i="37"/>
  <c r="G54" i="37"/>
  <c r="G55" i="37"/>
  <c r="G56" i="37"/>
  <c r="G57" i="37"/>
  <c r="G58" i="37"/>
  <c r="G59" i="37"/>
  <c r="G60" i="37"/>
  <c r="G61" i="37"/>
  <c r="G62" i="37"/>
  <c r="G63" i="37"/>
  <c r="G64" i="37"/>
  <c r="G65" i="37"/>
  <c r="G66" i="37"/>
  <c r="AC66" i="37" s="1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G83" i="37"/>
  <c r="AB8" i="37"/>
  <c r="Y8" i="37"/>
  <c r="V8" i="37"/>
  <c r="S8" i="37"/>
  <c r="P8" i="37"/>
  <c r="M8" i="37"/>
  <c r="J8" i="37"/>
  <c r="G8" i="37"/>
  <c r="AB8" i="36"/>
  <c r="Y8" i="36"/>
  <c r="V8" i="36"/>
  <c r="S8" i="36"/>
  <c r="P8" i="36"/>
  <c r="M8" i="36"/>
  <c r="J8" i="36"/>
  <c r="G8" i="36"/>
  <c r="BH8" i="36" l="1"/>
  <c r="AC68" i="37"/>
  <c r="AC69" i="37"/>
  <c r="AC83" i="37"/>
  <c r="AC82" i="37"/>
  <c r="AC81" i="37"/>
  <c r="AC80" i="37"/>
  <c r="AC79" i="37"/>
  <c r="AC78" i="37"/>
  <c r="AC77" i="37"/>
  <c r="AC76" i="37"/>
  <c r="AC75" i="37"/>
  <c r="AC74" i="37"/>
  <c r="AC73" i="37"/>
  <c r="AC72" i="37"/>
  <c r="AC71" i="37"/>
  <c r="AC70" i="37"/>
  <c r="AC67" i="37"/>
  <c r="AC65" i="37"/>
  <c r="AC64" i="37"/>
  <c r="AC63" i="37"/>
  <c r="AC62" i="37"/>
  <c r="AC61" i="37"/>
  <c r="AC60" i="37"/>
  <c r="AC59" i="37"/>
  <c r="AC58" i="37"/>
  <c r="AC57" i="37"/>
  <c r="AC56" i="37"/>
  <c r="AC55" i="37"/>
  <c r="AC54" i="37"/>
  <c r="AC53" i="37"/>
  <c r="AC52" i="37"/>
  <c r="AC51" i="37"/>
  <c r="AC50" i="37"/>
  <c r="AC49" i="37"/>
  <c r="AC48" i="37"/>
  <c r="AC47" i="37"/>
  <c r="AC46" i="37"/>
  <c r="AC45" i="37"/>
  <c r="AC44" i="37"/>
  <c r="AC43" i="37"/>
  <c r="AC42" i="37"/>
  <c r="AC41" i="37"/>
  <c r="AC40" i="37"/>
  <c r="AC39" i="37"/>
  <c r="AC38" i="37"/>
  <c r="AC36" i="37"/>
  <c r="AC35" i="37"/>
  <c r="AC34" i="37"/>
  <c r="AC33" i="37"/>
  <c r="AC32" i="37"/>
  <c r="AC31" i="37"/>
  <c r="AC30" i="37"/>
  <c r="AC29" i="37"/>
  <c r="AC28" i="37"/>
  <c r="AC27" i="37"/>
  <c r="AC26" i="37"/>
  <c r="AC25" i="37"/>
  <c r="AC24" i="37"/>
  <c r="AC23" i="37"/>
  <c r="AC22" i="37"/>
  <c r="AC21" i="37"/>
  <c r="AC20" i="37"/>
  <c r="AC19" i="37"/>
  <c r="AC18" i="37"/>
  <c r="AC17" i="37"/>
  <c r="AC16" i="37"/>
  <c r="AC15" i="37"/>
  <c r="AC14" i="37"/>
  <c r="AC13" i="37"/>
  <c r="AC12" i="37"/>
  <c r="AC11" i="37"/>
  <c r="AC10" i="37"/>
  <c r="AC9" i="37"/>
  <c r="AC8" i="37"/>
  <c r="V72" i="34"/>
  <c r="P70" i="34"/>
  <c r="P71" i="34"/>
  <c r="P72" i="34"/>
  <c r="J64" i="34"/>
  <c r="J65" i="34"/>
  <c r="J66" i="34"/>
  <c r="J67" i="34"/>
  <c r="G36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S8" i="34"/>
  <c r="S9" i="34"/>
  <c r="S10" i="34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S31" i="34"/>
  <c r="S32" i="34"/>
  <c r="S33" i="34"/>
  <c r="S34" i="34"/>
  <c r="S35" i="34"/>
  <c r="S36" i="34"/>
  <c r="S37" i="34"/>
  <c r="S38" i="34"/>
  <c r="S39" i="34"/>
  <c r="S40" i="34"/>
  <c r="S41" i="34"/>
  <c r="S42" i="34"/>
  <c r="S43" i="34"/>
  <c r="S44" i="34"/>
  <c r="S45" i="34"/>
  <c r="S46" i="34"/>
  <c r="S47" i="34"/>
  <c r="S48" i="34"/>
  <c r="S49" i="34"/>
  <c r="S50" i="34"/>
  <c r="S51" i="34"/>
  <c r="S52" i="34"/>
  <c r="S53" i="34"/>
  <c r="S54" i="34"/>
  <c r="S55" i="34"/>
  <c r="S56" i="34"/>
  <c r="S57" i="34"/>
  <c r="S58" i="34"/>
  <c r="S59" i="34"/>
  <c r="S60" i="34"/>
  <c r="S61" i="34"/>
  <c r="S62" i="34"/>
  <c r="S63" i="34"/>
  <c r="S64" i="34"/>
  <c r="S65" i="34"/>
  <c r="S66" i="34"/>
  <c r="S67" i="34"/>
  <c r="S68" i="34"/>
  <c r="S69" i="34"/>
  <c r="S70" i="34"/>
  <c r="S71" i="34"/>
  <c r="S72" i="34"/>
  <c r="P8" i="34"/>
  <c r="P9" i="34"/>
  <c r="P10" i="34"/>
  <c r="P11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27" i="34"/>
  <c r="P28" i="34"/>
  <c r="P29" i="34"/>
  <c r="P30" i="34"/>
  <c r="P31" i="34"/>
  <c r="P32" i="34"/>
  <c r="P33" i="34"/>
  <c r="P34" i="34"/>
  <c r="P35" i="34"/>
  <c r="P36" i="34"/>
  <c r="P37" i="34"/>
  <c r="P38" i="34"/>
  <c r="P39" i="34"/>
  <c r="P40" i="34"/>
  <c r="P41" i="34"/>
  <c r="P42" i="34"/>
  <c r="P43" i="34"/>
  <c r="P44" i="34"/>
  <c r="P45" i="34"/>
  <c r="P46" i="34"/>
  <c r="P47" i="34"/>
  <c r="P48" i="34"/>
  <c r="P49" i="34"/>
  <c r="P50" i="34"/>
  <c r="P51" i="34"/>
  <c r="P52" i="34"/>
  <c r="P53" i="34"/>
  <c r="P54" i="34"/>
  <c r="P55" i="34"/>
  <c r="P56" i="34"/>
  <c r="P57" i="34"/>
  <c r="P58" i="34"/>
  <c r="P59" i="34"/>
  <c r="P60" i="34"/>
  <c r="P61" i="34"/>
  <c r="P62" i="34"/>
  <c r="P63" i="34"/>
  <c r="P64" i="34"/>
  <c r="P65" i="34"/>
  <c r="P66" i="34"/>
  <c r="P67" i="34"/>
  <c r="P68" i="34"/>
  <c r="P69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M42" i="34"/>
  <c r="M43" i="34"/>
  <c r="M44" i="34"/>
  <c r="M45" i="34"/>
  <c r="M46" i="34"/>
  <c r="M47" i="34"/>
  <c r="M48" i="34"/>
  <c r="M49" i="34"/>
  <c r="M50" i="34"/>
  <c r="M51" i="34"/>
  <c r="M52" i="34"/>
  <c r="M53" i="34"/>
  <c r="M54" i="34"/>
  <c r="M55" i="34"/>
  <c r="M56" i="34"/>
  <c r="M57" i="34"/>
  <c r="M58" i="34"/>
  <c r="M59" i="34"/>
  <c r="M60" i="34"/>
  <c r="M61" i="34"/>
  <c r="M62" i="34"/>
  <c r="M63" i="34"/>
  <c r="M64" i="34"/>
  <c r="M65" i="34"/>
  <c r="M66" i="34"/>
  <c r="M67" i="34"/>
  <c r="M68" i="34"/>
  <c r="M69" i="34"/>
  <c r="M70" i="34"/>
  <c r="M71" i="34"/>
  <c r="M72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38" i="34"/>
  <c r="J39" i="34"/>
  <c r="J40" i="34"/>
  <c r="J41" i="34"/>
  <c r="J42" i="34"/>
  <c r="J43" i="34"/>
  <c r="J44" i="34"/>
  <c r="J45" i="34"/>
  <c r="J46" i="34"/>
  <c r="J47" i="34"/>
  <c r="J48" i="34"/>
  <c r="J49" i="34"/>
  <c r="J50" i="34"/>
  <c r="J51" i="34"/>
  <c r="J52" i="34"/>
  <c r="J53" i="34"/>
  <c r="J54" i="34"/>
  <c r="J55" i="34"/>
  <c r="J56" i="34"/>
  <c r="J57" i="34"/>
  <c r="J58" i="34"/>
  <c r="J59" i="34"/>
  <c r="J60" i="34"/>
  <c r="J61" i="34"/>
  <c r="J62" i="34"/>
  <c r="J63" i="34"/>
  <c r="J68" i="34"/>
  <c r="J69" i="34"/>
  <c r="J70" i="34"/>
  <c r="J71" i="34"/>
  <c r="J72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W60" i="34" s="1"/>
  <c r="G61" i="34"/>
  <c r="G62" i="34"/>
  <c r="G63" i="34"/>
  <c r="G64" i="34"/>
  <c r="G65" i="34"/>
  <c r="G66" i="34"/>
  <c r="G67" i="34"/>
  <c r="G68" i="34"/>
  <c r="G69" i="34"/>
  <c r="G70" i="34"/>
  <c r="G71" i="34"/>
  <c r="G72" i="34"/>
  <c r="V7" i="34"/>
  <c r="AR7" i="34" s="1"/>
  <c r="S7" i="34"/>
  <c r="P7" i="34"/>
  <c r="M7" i="34"/>
  <c r="J7" i="34"/>
  <c r="G7" i="34"/>
  <c r="AR62" i="34" l="1"/>
  <c r="AR50" i="34"/>
  <c r="AR38" i="34"/>
  <c r="AR26" i="34"/>
  <c r="AR14" i="34"/>
  <c r="W23" i="34"/>
  <c r="AR68" i="34"/>
  <c r="AR64" i="34"/>
  <c r="AR60" i="34"/>
  <c r="AR56" i="34"/>
  <c r="AR52" i="34"/>
  <c r="AR48" i="34"/>
  <c r="AR44" i="34"/>
  <c r="AR40" i="34"/>
  <c r="AR36" i="34"/>
  <c r="AR32" i="34"/>
  <c r="AR28" i="34"/>
  <c r="AR24" i="34"/>
  <c r="AR20" i="34"/>
  <c r="AR16" i="34"/>
  <c r="AR12" i="34"/>
  <c r="AR8" i="34"/>
  <c r="AR58" i="34"/>
  <c r="AR46" i="34"/>
  <c r="AR30" i="34"/>
  <c r="AR10" i="34"/>
  <c r="AR71" i="34"/>
  <c r="AR67" i="34"/>
  <c r="AR63" i="34"/>
  <c r="AR59" i="34"/>
  <c r="AR55" i="34"/>
  <c r="AR51" i="34"/>
  <c r="AR47" i="34"/>
  <c r="AR43" i="34"/>
  <c r="AR39" i="34"/>
  <c r="AR35" i="34"/>
  <c r="AR31" i="34"/>
  <c r="AR27" i="34"/>
  <c r="AR23" i="34"/>
  <c r="AR19" i="34"/>
  <c r="AR15" i="34"/>
  <c r="AR11" i="34"/>
  <c r="AR72" i="34"/>
  <c r="AR70" i="34"/>
  <c r="AR66" i="34"/>
  <c r="AR54" i="34"/>
  <c r="AR42" i="34"/>
  <c r="AR34" i="34"/>
  <c r="AR22" i="34"/>
  <c r="AR18" i="34"/>
  <c r="W7" i="34"/>
  <c r="AR69" i="34"/>
  <c r="AR65" i="34"/>
  <c r="AR61" i="34"/>
  <c r="AR57" i="34"/>
  <c r="AR53" i="34"/>
  <c r="AR49" i="34"/>
  <c r="AR45" i="34"/>
  <c r="AR41" i="34"/>
  <c r="AR37" i="34"/>
  <c r="AR33" i="34"/>
  <c r="AR29" i="34"/>
  <c r="AR25" i="34"/>
  <c r="AR21" i="34"/>
  <c r="AR17" i="34"/>
  <c r="AR13" i="34"/>
  <c r="AR9" i="34"/>
  <c r="W72" i="34"/>
  <c r="W71" i="34"/>
  <c r="W70" i="34"/>
  <c r="W69" i="34"/>
  <c r="W68" i="34"/>
  <c r="W67" i="34"/>
  <c r="W66" i="34"/>
  <c r="W65" i="34"/>
  <c r="W64" i="34"/>
  <c r="W63" i="34"/>
  <c r="W62" i="34"/>
  <c r="W61" i="34"/>
  <c r="W59" i="34"/>
  <c r="W58" i="34"/>
  <c r="W57" i="34"/>
  <c r="W56" i="34"/>
  <c r="W55" i="34"/>
  <c r="W54" i="34"/>
  <c r="W53" i="34"/>
  <c r="W52" i="34"/>
  <c r="W51" i="34"/>
  <c r="W50" i="34"/>
  <c r="W49" i="34"/>
  <c r="W48" i="34"/>
  <c r="W47" i="34"/>
  <c r="W46" i="34"/>
  <c r="W45" i="34"/>
  <c r="W44" i="34"/>
  <c r="W43" i="34"/>
  <c r="W42" i="34"/>
  <c r="W41" i="34"/>
  <c r="W40" i="34"/>
  <c r="W39" i="34"/>
  <c r="W38" i="34"/>
  <c r="W37" i="34"/>
  <c r="W36" i="34"/>
  <c r="W35" i="34"/>
  <c r="W34" i="34"/>
  <c r="W33" i="34"/>
  <c r="W32" i="34"/>
  <c r="W31" i="34"/>
  <c r="W30" i="34"/>
  <c r="W29" i="34"/>
  <c r="W28" i="34"/>
  <c r="W27" i="34"/>
  <c r="W26" i="34"/>
  <c r="W25" i="34"/>
  <c r="W24" i="34"/>
  <c r="W22" i="34"/>
  <c r="W21" i="34"/>
  <c r="W20" i="34"/>
  <c r="W19" i="34"/>
  <c r="W18" i="34"/>
  <c r="W17" i="34"/>
  <c r="W16" i="34"/>
  <c r="W15" i="34"/>
  <c r="W14" i="34"/>
  <c r="W13" i="34"/>
  <c r="W12" i="34"/>
  <c r="W11" i="34"/>
  <c r="W10" i="34"/>
  <c r="W9" i="34"/>
  <c r="W8" i="34"/>
</calcChain>
</file>

<file path=xl/sharedStrings.xml><?xml version="1.0" encoding="utf-8"?>
<sst xmlns="http://schemas.openxmlformats.org/spreadsheetml/2006/main" count="1765" uniqueCount="1043">
  <si>
    <t>Out of 15</t>
  </si>
  <si>
    <t>SR No</t>
  </si>
  <si>
    <t>Roll No</t>
  </si>
  <si>
    <t>Exam seat No</t>
  </si>
  <si>
    <t>Name of Candidate</t>
  </si>
  <si>
    <t>Out of 25</t>
  </si>
  <si>
    <t>Out of 75</t>
  </si>
  <si>
    <t>Out of 35</t>
  </si>
  <si>
    <t>Out of 100</t>
  </si>
  <si>
    <t>Out of 150</t>
  </si>
  <si>
    <t>MC-III TH</t>
  </si>
  <si>
    <t>OUT OF 100</t>
  </si>
  <si>
    <t>HDT</t>
  </si>
  <si>
    <t>BP&amp;P</t>
  </si>
  <si>
    <t>PB</t>
  </si>
  <si>
    <t>QA</t>
  </si>
  <si>
    <t>MC-III (PR)</t>
  </si>
  <si>
    <t>OUT OF 50</t>
  </si>
  <si>
    <t>PCOL-III (PR)</t>
  </si>
  <si>
    <t>HDT (PR)</t>
  </si>
  <si>
    <t>MC-I TH</t>
  </si>
  <si>
    <t>PP-II TH</t>
  </si>
  <si>
    <t>PCOL-I TH</t>
  </si>
  <si>
    <t>PCOG-I TH</t>
  </si>
  <si>
    <t>MC-I PR</t>
  </si>
  <si>
    <t>PP-II PR</t>
  </si>
  <si>
    <t>PCOL-I PR</t>
  </si>
  <si>
    <t>PCOG-I PR</t>
  </si>
  <si>
    <t>Total Out of 1300</t>
  </si>
  <si>
    <t>CGPA</t>
  </si>
  <si>
    <t>Total Out of 750</t>
  </si>
  <si>
    <t>PP-I</t>
  </si>
  <si>
    <t>Out of 50</t>
  </si>
  <si>
    <t>POC-III TH</t>
  </si>
  <si>
    <t>PCOL-III</t>
  </si>
  <si>
    <t>BRM</t>
  </si>
  <si>
    <t>SPP</t>
  </si>
  <si>
    <t>PM</t>
  </si>
  <si>
    <t>HAP-II (TH)</t>
  </si>
  <si>
    <t>POC-I (TH)</t>
  </si>
  <si>
    <t>PATHO (TH)</t>
  </si>
  <si>
    <t>CA (TH)</t>
  </si>
  <si>
    <t>ES (TH)</t>
  </si>
  <si>
    <t>HAP-II (PR)</t>
  </si>
  <si>
    <t>POC-I (PR)</t>
  </si>
  <si>
    <t>BIOCHEM (TH)</t>
  </si>
  <si>
    <t>BIOCHEM (PR)</t>
  </si>
  <si>
    <t>CA (PR)</t>
  </si>
  <si>
    <t>Cosmetic Science</t>
  </si>
  <si>
    <t>Project Work</t>
  </si>
  <si>
    <t>PIC</t>
  </si>
  <si>
    <t>Result</t>
  </si>
  <si>
    <t>Total</t>
  </si>
  <si>
    <t>PCOL-II</t>
  </si>
  <si>
    <t>PJ</t>
  </si>
  <si>
    <t>IMA</t>
  </si>
  <si>
    <t>IP-II</t>
  </si>
  <si>
    <t>PP</t>
  </si>
  <si>
    <t>NDDS</t>
  </si>
  <si>
    <t>IMA PR</t>
  </si>
  <si>
    <t>P.SCHOOL</t>
  </si>
  <si>
    <t>Out of 125</t>
  </si>
  <si>
    <t>I - II</t>
  </si>
  <si>
    <t>III - IV</t>
  </si>
  <si>
    <t>V - VI</t>
  </si>
  <si>
    <t>VII - VIII</t>
  </si>
  <si>
    <t>FINAL</t>
  </si>
  <si>
    <t>AGREE.%</t>
  </si>
  <si>
    <t>MC-II</t>
  </si>
  <si>
    <t>IP -I</t>
  </si>
  <si>
    <t>PAP-II</t>
  </si>
  <si>
    <t>IP-I PR</t>
  </si>
  <si>
    <t>PCOL-II PR</t>
  </si>
  <si>
    <t>PAP-II PR</t>
  </si>
  <si>
    <t>TOTAL 1400</t>
  </si>
  <si>
    <t>B.Pharm I</t>
  </si>
  <si>
    <t>B.Pharm II</t>
  </si>
  <si>
    <t>B.Pharm III</t>
  </si>
  <si>
    <t>B.Pharm IV</t>
  </si>
  <si>
    <t>HAP - I (TH)</t>
  </si>
  <si>
    <t>PA-I (TH)</t>
  </si>
  <si>
    <t>PH - I  (TH)</t>
  </si>
  <si>
    <t>PIC (TH)</t>
  </si>
  <si>
    <t>CS (TH)</t>
  </si>
  <si>
    <t>Out of 10</t>
  </si>
  <si>
    <t>HAP - I (PR)</t>
  </si>
  <si>
    <t>PA-I (PR)</t>
  </si>
  <si>
    <t>PH - I (PR)</t>
  </si>
  <si>
    <t>PIC (PR)</t>
  </si>
  <si>
    <t>CS (PR)</t>
  </si>
  <si>
    <t>Total Out of 1450</t>
  </si>
  <si>
    <t>RM/RB (TH)</t>
  </si>
  <si>
    <t>RB (PR)</t>
  </si>
  <si>
    <t>POC-II (TH)</t>
  </si>
  <si>
    <t xml:space="preserve">PP-I (TH) </t>
  </si>
  <si>
    <t>PM (TH)</t>
  </si>
  <si>
    <t>PE (TH)</t>
  </si>
  <si>
    <t>POC-II (PR)</t>
  </si>
  <si>
    <t>PP-I (PR)</t>
  </si>
  <si>
    <t>PM (PR)</t>
  </si>
  <si>
    <t>PE (PR)</t>
  </si>
  <si>
    <t>A</t>
  </si>
  <si>
    <t>Pass</t>
  </si>
  <si>
    <t xml:space="preserve">Fail </t>
  </si>
  <si>
    <t>Name of Staff</t>
  </si>
  <si>
    <t>Subject</t>
  </si>
  <si>
    <t>PATHAN SOFIYA MUKHTAR</t>
  </si>
  <si>
    <t>SHAIKH MUSKAN SULTAN</t>
  </si>
  <si>
    <t>SHINDE VAISHNAVI DATTATRAY</t>
  </si>
  <si>
    <t>SURYAWANSHI RESHMA BALASAHEB</t>
  </si>
  <si>
    <t>TAPASE DIVYA VILAS</t>
  </si>
  <si>
    <t>PATEL MUSKAN RAJJAK</t>
  </si>
  <si>
    <t>SOURAV SINGH</t>
  </si>
  <si>
    <t>TAWAR ASHISH SHIVAJIRAO</t>
  </si>
  <si>
    <t>VANSIKA</t>
  </si>
  <si>
    <t>VYAS UNNATI DINESH</t>
  </si>
  <si>
    <t>HAP-I</t>
  </si>
  <si>
    <t>PA-I</t>
  </si>
  <si>
    <t>PH</t>
  </si>
  <si>
    <t>POC-II</t>
  </si>
  <si>
    <t>PE</t>
  </si>
  <si>
    <t>CS</t>
  </si>
  <si>
    <t xml:space="preserve">B.Pharm I </t>
  </si>
  <si>
    <t>IP-I</t>
  </si>
  <si>
    <t>GIRI NIKITA VAIJANATH</t>
  </si>
  <si>
    <t>JADHAV SAGAR PRAMOD</t>
  </si>
  <si>
    <t>KORKE SHIVKANYA DAYANAND</t>
  </si>
  <si>
    <t>MR SYED A A</t>
  </si>
  <si>
    <t>Mr. Ghule P M</t>
  </si>
  <si>
    <t>Mr. Somwanshi B T</t>
  </si>
  <si>
    <t>Mr. Shelke N S</t>
  </si>
  <si>
    <t>Mr. Syed A A</t>
  </si>
  <si>
    <t>Mr. Dharashive V M</t>
  </si>
  <si>
    <t>Miss. Zodage A S</t>
  </si>
  <si>
    <t>Miss. Paratkar G M</t>
  </si>
  <si>
    <t>Mr. Katu Y M</t>
  </si>
  <si>
    <t>RANK 1</t>
  </si>
  <si>
    <t>RANK 2</t>
  </si>
  <si>
    <t>RANK 3</t>
  </si>
  <si>
    <t>B PHARM THIRD YEAR</t>
  </si>
  <si>
    <t>B PHARM SECOND YEAR</t>
  </si>
  <si>
    <t>B PHARM FINAL YEAR</t>
  </si>
  <si>
    <t>TOTAL OUT OF 1150</t>
  </si>
  <si>
    <t>HAP-II</t>
  </si>
  <si>
    <t>POC-I</t>
  </si>
  <si>
    <t>BIOCHEM</t>
  </si>
  <si>
    <t>PATHO</t>
  </si>
  <si>
    <t>CA</t>
  </si>
  <si>
    <t>ES</t>
  </si>
  <si>
    <t>POC-III</t>
  </si>
  <si>
    <t>MC-I</t>
  </si>
  <si>
    <t>PP-II</t>
  </si>
  <si>
    <t>PCOL-I</t>
  </si>
  <si>
    <t>PCOG-I</t>
  </si>
  <si>
    <t>MC-III</t>
  </si>
  <si>
    <t>WINTER 2024</t>
  </si>
  <si>
    <t>SUMMER  2025</t>
  </si>
  <si>
    <t>BHOPALE ANJALI SHIVAJI</t>
  </si>
  <si>
    <t>UB64724</t>
  </si>
  <si>
    <t>BIRADAR TRUPTI YOGESH</t>
  </si>
  <si>
    <t>UB64725</t>
  </si>
  <si>
    <t>BORKHEDE AISHVARYA VITTHAL</t>
  </si>
  <si>
    <t>UB64726</t>
  </si>
  <si>
    <t>BYALE MANMATH SURYAKANT</t>
  </si>
  <si>
    <t>UB64727</t>
  </si>
  <si>
    <t>CHAMWAD TANUJA BALAJI</t>
  </si>
  <si>
    <t>UB64728</t>
  </si>
  <si>
    <t>CHAVAN SHRUTI SATISH</t>
  </si>
  <si>
    <t>UB64729</t>
  </si>
  <si>
    <t>DESHPANDE GIRISH VIVEK</t>
  </si>
  <si>
    <t>UB64730</t>
  </si>
  <si>
    <t>DOMERAO SAKSHI NAGORAO</t>
  </si>
  <si>
    <t>UB64731</t>
  </si>
  <si>
    <t>FOLANE SANIKA SURESH</t>
  </si>
  <si>
    <t>UB64732</t>
  </si>
  <si>
    <t>FUTANE SAKSHI SHIVAJI</t>
  </si>
  <si>
    <t>UB64733</t>
  </si>
  <si>
    <t>GALBALE KEDAR SANTOSH</t>
  </si>
  <si>
    <t>UB64734</t>
  </si>
  <si>
    <t>GAYAKWAD MONALI SOPAN</t>
  </si>
  <si>
    <t>UB64735</t>
  </si>
  <si>
    <t>GHAWIT RUTUJA RANDHIRKUMAR</t>
  </si>
  <si>
    <t>UB64736</t>
  </si>
  <si>
    <t>UB64737</t>
  </si>
  <si>
    <t>GOUND PARIJA SANGAMESHWAR</t>
  </si>
  <si>
    <t>UB64738</t>
  </si>
  <si>
    <t>HUKMATE ASMITA SAHEBRAO</t>
  </si>
  <si>
    <t>UB64739</t>
  </si>
  <si>
    <t>JADHAV PRACHI SANJAY</t>
  </si>
  <si>
    <t>UB64740</t>
  </si>
  <si>
    <t>JADHAV PRATIKSHA PANDURANG</t>
  </si>
  <si>
    <t>UB64741</t>
  </si>
  <si>
    <t>JADHAV RADHA VASHISHTA</t>
  </si>
  <si>
    <t>UB64742</t>
  </si>
  <si>
    <t>UB64743</t>
  </si>
  <si>
    <t>KADAM NIKITA SAHADEV</t>
  </si>
  <si>
    <t>UB64744</t>
  </si>
  <si>
    <t>KAMBLE PRAFULL DADARAO</t>
  </si>
  <si>
    <t>UB64745</t>
  </si>
  <si>
    <t>KAMBLE PRIYANKA YUVRAJ</t>
  </si>
  <si>
    <t>UB64746</t>
  </si>
  <si>
    <t>KAMBLE SANKET MARTAND</t>
  </si>
  <si>
    <t>UB64747</t>
  </si>
  <si>
    <t>KAMBLE VAISHNAVI GOROBA</t>
  </si>
  <si>
    <t>UB64748</t>
  </si>
  <si>
    <t>KANTHE GAJANAND SHIVSHANKAR</t>
  </si>
  <si>
    <t>UB64749</t>
  </si>
  <si>
    <t>KAPALE SHRIRAM PRAKASH</t>
  </si>
  <si>
    <t>UB64750</t>
  </si>
  <si>
    <t>KAPSE SHRADHA SHIVRAJ</t>
  </si>
  <si>
    <t>UB64751</t>
  </si>
  <si>
    <t>KENDRE AKASH VALIV</t>
  </si>
  <si>
    <t>UB64752</t>
  </si>
  <si>
    <t>KENDRE RANI LAXMAN</t>
  </si>
  <si>
    <t>UB64753</t>
  </si>
  <si>
    <t>KESHE OMKAR RAMESHWAR</t>
  </si>
  <si>
    <t>UB64754</t>
  </si>
  <si>
    <t>UB64755</t>
  </si>
  <si>
    <t>LOHAR SAKSHI NAGNATH</t>
  </si>
  <si>
    <t>UB64756</t>
  </si>
  <si>
    <t>MAHANING ABHAY DATTATRAY</t>
  </si>
  <si>
    <t>UB64757</t>
  </si>
  <si>
    <t>MANE SHRUTI MAHADEV</t>
  </si>
  <si>
    <t>UB64758</t>
  </si>
  <si>
    <t>MORE GAYATRI DIGAMBAR</t>
  </si>
  <si>
    <t>UB64759</t>
  </si>
  <si>
    <t>MULE OMKAR IRAPANNA</t>
  </si>
  <si>
    <t>UB64760</t>
  </si>
  <si>
    <t>MUSNE SWATI DINESH</t>
  </si>
  <si>
    <t>UB64761</t>
  </si>
  <si>
    <t>NAGURE ADITYA GOVIND</t>
  </si>
  <si>
    <t>UB64762</t>
  </si>
  <si>
    <t>NARHARE SUHANI SANGNATH</t>
  </si>
  <si>
    <t>UB64763</t>
  </si>
  <si>
    <t>NAVADE SAKSHI VYANAKT</t>
  </si>
  <si>
    <t>UB64764</t>
  </si>
  <si>
    <t>NAYBAL SHRINIVAS SATISH</t>
  </si>
  <si>
    <t>UB64765</t>
  </si>
  <si>
    <t>PANGRE AMOL BABUREDDY</t>
  </si>
  <si>
    <t>UB64766</t>
  </si>
  <si>
    <t>PARAKIPALLI SHRAVANI ASHOK</t>
  </si>
  <si>
    <t>UB64767</t>
  </si>
  <si>
    <t>PATEL ASRHIN AFSAR</t>
  </si>
  <si>
    <t>UB64768</t>
  </si>
  <si>
    <t>PATIL KIRAN SHANKARRAO</t>
  </si>
  <si>
    <t>UB64769</t>
  </si>
  <si>
    <t>PATIL NARAYAN RANJIT</t>
  </si>
  <si>
    <t>UB64770</t>
  </si>
  <si>
    <t>PATIL NEHA RAMLING</t>
  </si>
  <si>
    <t>UB64771</t>
  </si>
  <si>
    <t>PATIL VAISHNAVI SHIVRAJ</t>
  </si>
  <si>
    <t>UB64772</t>
  </si>
  <si>
    <t>PATTEWAR PRASAD GANGADHAR</t>
  </si>
  <si>
    <t>UB64773</t>
  </si>
  <si>
    <t>PAWAR ANKITA MOTIRAM</t>
  </si>
  <si>
    <t>UB64774</t>
  </si>
  <si>
    <t>PAWAR ROHIT MAHADEV</t>
  </si>
  <si>
    <t>UB64775</t>
  </si>
  <si>
    <t>PEDDEWAR ROHAN MANOJ</t>
  </si>
  <si>
    <t>UB64776</t>
  </si>
  <si>
    <t>PUSHP SACHIN GARG</t>
  </si>
  <si>
    <t>UB64777</t>
  </si>
  <si>
    <t>RATHOD SANDHYATAI SHRIPAT</t>
  </si>
  <si>
    <t>UB64778</t>
  </si>
  <si>
    <t>RODGE SAURABH VINOD</t>
  </si>
  <si>
    <t>UB64779</t>
  </si>
  <si>
    <t>SABANE SWATI BALASAHEB</t>
  </si>
  <si>
    <t>UB64780</t>
  </si>
  <si>
    <t>SALGE KOMAL MANIK</t>
  </si>
  <si>
    <t>UB64781</t>
  </si>
  <si>
    <t>SALUNKE KIRAN BHAUSAHEB</t>
  </si>
  <si>
    <t>UB64782</t>
  </si>
  <si>
    <t>SHAIKH ALFIYA AYUB</t>
  </si>
  <si>
    <t>UB64783</t>
  </si>
  <si>
    <t>SHAIKH ASIF AMINPASHA</t>
  </si>
  <si>
    <t>UB64784</t>
  </si>
  <si>
    <t>SHAIKH AVEZ ASEF</t>
  </si>
  <si>
    <t>UB64785</t>
  </si>
  <si>
    <t>SHAIKH MAHUMADI NABI</t>
  </si>
  <si>
    <t>UB64786</t>
  </si>
  <si>
    <t>SHINDE VISHWAJEET JAYPRAKASH</t>
  </si>
  <si>
    <t>UB64787</t>
  </si>
  <si>
    <t>SONKAMBLE SUDATT YESHWANT</t>
  </si>
  <si>
    <t>UB64788</t>
  </si>
  <si>
    <t>SURYAWANSHI RUTUJA FULCHAND</t>
  </si>
  <si>
    <t>UB64789</t>
  </si>
  <si>
    <t>SURYAWANSHI VAISHNAVI SANJAY</t>
  </si>
  <si>
    <t>UB64790</t>
  </si>
  <si>
    <t>SWAMI GAURI RAMESHWAR</t>
  </si>
  <si>
    <t>UB64791</t>
  </si>
  <si>
    <t>SWAMI SANGAMESHWAR SIDHYAPPA</t>
  </si>
  <si>
    <t>UB64792</t>
  </si>
  <si>
    <t>TANPURE ADITYA KALYANRAO</t>
  </si>
  <si>
    <t>UB64793</t>
  </si>
  <si>
    <t>TEKALE NANDAN SACHIN</t>
  </si>
  <si>
    <t>UB64794</t>
  </si>
  <si>
    <t>THAKUR RUSHIKESH SHIVAJI</t>
  </si>
  <si>
    <t>UB64795</t>
  </si>
  <si>
    <t>TIBOLE AMRUTA DATTATRAY</t>
  </si>
  <si>
    <t>UB64796</t>
  </si>
  <si>
    <t>UDAGE SHUBHAM BHIMASHANKAR</t>
  </si>
  <si>
    <t>UB64797</t>
  </si>
  <si>
    <t>WADKAR ANAND BASLING</t>
  </si>
  <si>
    <t>UB64798</t>
  </si>
  <si>
    <t>ZUDPE DEEPAK BALAJI</t>
  </si>
  <si>
    <t>UB64799</t>
  </si>
  <si>
    <t>AGLAVE ADITI BAJRANG</t>
  </si>
  <si>
    <t>UC33453</t>
  </si>
  <si>
    <t>AHANKARE TRUPTI DASHRATH</t>
  </si>
  <si>
    <t>UC33454</t>
  </si>
  <si>
    <t>BADADE AARTI MAHADEV</t>
  </si>
  <si>
    <t>UC33455</t>
  </si>
  <si>
    <t>BAHIRE GOVIND ANNASAHEB</t>
  </si>
  <si>
    <t>UC33456</t>
  </si>
  <si>
    <t>BALWAN KUMAR</t>
  </si>
  <si>
    <t>UC33457</t>
  </si>
  <si>
    <t>BAWAGE AYUSH DHANARAJ</t>
  </si>
  <si>
    <t>UC33458</t>
  </si>
  <si>
    <t>BHUSANE PRERNA BALAJI</t>
  </si>
  <si>
    <t>UC33459</t>
  </si>
  <si>
    <t>BIDAVE PRASAD DIPAK</t>
  </si>
  <si>
    <t>UC33460</t>
  </si>
  <si>
    <t>BIRADAR AMOL RAJKUMAR</t>
  </si>
  <si>
    <t>UC33461</t>
  </si>
  <si>
    <t>BIRADAR NILESH SATISH</t>
  </si>
  <si>
    <t>UC33462</t>
  </si>
  <si>
    <t>BIRAJDAR GAYATRI SANJAY</t>
  </si>
  <si>
    <t>UC33463</t>
  </si>
  <si>
    <t>BOCHARE VAISHNAVI WAMAN</t>
  </si>
  <si>
    <t>UC33464</t>
  </si>
  <si>
    <t>CHAVAN ABHISHEK RAJKUMAR</t>
  </si>
  <si>
    <t>UC33465</t>
  </si>
  <si>
    <t>CHAVAN JANHAVI GOVIND</t>
  </si>
  <si>
    <t>UC33466</t>
  </si>
  <si>
    <t>CHAVAN RITESH SHIVAJI</t>
  </si>
  <si>
    <t>UC33467</t>
  </si>
  <si>
    <t>CHENDKALE PRATHMESH SUNIL</t>
  </si>
  <si>
    <t>UC33468</t>
  </si>
  <si>
    <t>DEBADWAR SAKSHI VYANKAT</t>
  </si>
  <si>
    <t>UC33469</t>
  </si>
  <si>
    <t>DESHMUKH DARSHAN VIKASRAO</t>
  </si>
  <si>
    <t>UC33470</t>
  </si>
  <si>
    <t>DESHMUKH VASIM SHAHANUR</t>
  </si>
  <si>
    <t>UC33471</t>
  </si>
  <si>
    <t>DEVKATTE JIVAN HULAPPA</t>
  </si>
  <si>
    <t>UC33472</t>
  </si>
  <si>
    <t>DHAIRYA ANUJA YASHWANT</t>
  </si>
  <si>
    <t>UC33473</t>
  </si>
  <si>
    <t>DHANURE BHAKTI BASWARAJ</t>
  </si>
  <si>
    <t>UC33474</t>
  </si>
  <si>
    <t>DHARMSHETTI ISHAWARI SHARNAPPA</t>
  </si>
  <si>
    <t>UC33475</t>
  </si>
  <si>
    <t>GADEKAR PRITAM RAMRAO</t>
  </si>
  <si>
    <t>UC33476</t>
  </si>
  <si>
    <t>GHANGHAVE RUSHIKESH SATISH</t>
  </si>
  <si>
    <t>UC33477</t>
  </si>
  <si>
    <t>GIRI PUNAM CHANDRAKANT</t>
  </si>
  <si>
    <t>UC33478</t>
  </si>
  <si>
    <t>GUNDRE SANTOSH RAJENDRA</t>
  </si>
  <si>
    <t>UC33479</t>
  </si>
  <si>
    <t>HATTE BALAJI NANDKISHOR</t>
  </si>
  <si>
    <t>UC33480</t>
  </si>
  <si>
    <t>HUNDEKAR PRASHANT RAJKUMAR</t>
  </si>
  <si>
    <t>UC33481</t>
  </si>
  <si>
    <t>INGALE ASMITA LAKSHMAN</t>
  </si>
  <si>
    <t>UC33482</t>
  </si>
  <si>
    <t>JADHAV GAYATRI BALKRUSHNA</t>
  </si>
  <si>
    <t>UC33483</t>
  </si>
  <si>
    <t>JALANE GANGASAGAR BHAGWAN</t>
  </si>
  <si>
    <t>UC33484</t>
  </si>
  <si>
    <t>JANKAR SRIKANT HARICHANDRA</t>
  </si>
  <si>
    <t>UC33485</t>
  </si>
  <si>
    <t>JAWALE DHIRAJ SANJAY</t>
  </si>
  <si>
    <t>UC33486</t>
  </si>
  <si>
    <t>JAWALEKAR GANESH ANIL</t>
  </si>
  <si>
    <t>UC33487</t>
  </si>
  <si>
    <t>JEURE TEJASWINI SHIVANAND</t>
  </si>
  <si>
    <t>UC33488</t>
  </si>
  <si>
    <t>KABADE AISHWARYA SHESHARAO</t>
  </si>
  <si>
    <t>UC33489</t>
  </si>
  <si>
    <t>KABADE MADHAV MAROTIRAO</t>
  </si>
  <si>
    <t>UC33490</t>
  </si>
  <si>
    <t>KADAM SUMIT MAHADEV</t>
  </si>
  <si>
    <t>UC33491</t>
  </si>
  <si>
    <t>KALEGORE SUMIT MAHAVIR</t>
  </si>
  <si>
    <t>UC33492</t>
  </si>
  <si>
    <t>KATEWAD PRAGATI VITTHALRAV</t>
  </si>
  <si>
    <t>UC33493</t>
  </si>
  <si>
    <t>KATKAR SUJATA DAYANAND</t>
  </si>
  <si>
    <t>UC33494</t>
  </si>
  <si>
    <t>KENDRE VISHAL BALAJI</t>
  </si>
  <si>
    <t>UC33495</t>
  </si>
  <si>
    <t>KHANDADE RUTUJA RANGNATH</t>
  </si>
  <si>
    <t>UC33496</t>
  </si>
  <si>
    <t>KOKATE MAHADEVI KISHOR</t>
  </si>
  <si>
    <t>UC33497</t>
  </si>
  <si>
    <t>KOLPE ROHIT BALASAHEB</t>
  </si>
  <si>
    <t>UC33498</t>
  </si>
  <si>
    <t>KUMDALE OM SHIVAJI</t>
  </si>
  <si>
    <t>UC33499</t>
  </si>
  <si>
    <t>MANEGOPALE NIKITA BHASKAR</t>
  </si>
  <si>
    <t>UC33500</t>
  </si>
  <si>
    <t>MANGIRE TANMAY RAMAKANT</t>
  </si>
  <si>
    <t>UC33501</t>
  </si>
  <si>
    <t>MASHALKAR RUTUJA RAMAKANT</t>
  </si>
  <si>
    <t>UC33502</t>
  </si>
  <si>
    <t>MEKALE AARTI RAMDAS</t>
  </si>
  <si>
    <t>UC33503</t>
  </si>
  <si>
    <t>MORE HARSHAD SAMPAT</t>
  </si>
  <si>
    <t>UC33504</t>
  </si>
  <si>
    <t>MORE SHRIKANT TIRUPATI</t>
  </si>
  <si>
    <t>UC33505</t>
  </si>
  <si>
    <t>MUJAWAR AYESHA RAMJAN</t>
  </si>
  <si>
    <t>UC33506</t>
  </si>
  <si>
    <t>MULE IMRAN JAHANGIR</t>
  </si>
  <si>
    <t>UC33507</t>
  </si>
  <si>
    <t>NILANGEKAR SAKSHI DAYANAND</t>
  </si>
  <si>
    <t>UC33508</t>
  </si>
  <si>
    <t>PANCHAL GAYATRI RANGNATH</t>
  </si>
  <si>
    <t>UC33509</t>
  </si>
  <si>
    <t>PATHAN ATIKA LATIF</t>
  </si>
  <si>
    <t>UC33510</t>
  </si>
  <si>
    <t>UC33511</t>
  </si>
  <si>
    <t>PATIL PRATHAMESH BALAJIRAO</t>
  </si>
  <si>
    <t>UC33512</t>
  </si>
  <si>
    <t>PAWAR PRIYANKA PIRAJI</t>
  </si>
  <si>
    <t>UC33513</t>
  </si>
  <si>
    <t>PAWAR SHRIDHAR MANOHAR</t>
  </si>
  <si>
    <t>UC33514</t>
  </si>
  <si>
    <t>SAYYAD RAYAN SADIK</t>
  </si>
  <si>
    <t>UC33515</t>
  </si>
  <si>
    <t>UC33516</t>
  </si>
  <si>
    <t>SHAIKH NEHA HAMID</t>
  </si>
  <si>
    <t>UC33517</t>
  </si>
  <si>
    <t>SHAIKH RAMIZ RAFIK</t>
  </si>
  <si>
    <t>UC33518</t>
  </si>
  <si>
    <t>SHETKAR SHRINATH BASWARAJ</t>
  </si>
  <si>
    <t>UC33519</t>
  </si>
  <si>
    <t>UC33520</t>
  </si>
  <si>
    <t>SOBAJI PRATIKSHA ARVIND</t>
  </si>
  <si>
    <t>UC33521</t>
  </si>
  <si>
    <t>UC33522</t>
  </si>
  <si>
    <t>UC33523</t>
  </si>
  <si>
    <t>VARNALE SHRUTIKA DATTATRAY</t>
  </si>
  <si>
    <t>UC33524</t>
  </si>
  <si>
    <t>VISHAV SINGH</t>
  </si>
  <si>
    <t>UC33525</t>
  </si>
  <si>
    <t>WAGHMARE PUSHKAR DATTATRAYA</t>
  </si>
  <si>
    <t>UC33526</t>
  </si>
  <si>
    <t>WAGHMARE TEJAS DHONDIBA</t>
  </si>
  <si>
    <t>UC33527</t>
  </si>
  <si>
    <t>YADAV ADITYA ASHOK</t>
  </si>
  <si>
    <t>UC33528</t>
  </si>
  <si>
    <t>AMBEKAR VAISHNAVI LAXMAN</t>
  </si>
  <si>
    <t>UD21659</t>
  </si>
  <si>
    <t>ARYAN NIRAJ KUMAR</t>
  </si>
  <si>
    <t>UD21660</t>
  </si>
  <si>
    <t>BAGAL SANSKRUTI JIJARAM</t>
  </si>
  <si>
    <t>UD21661</t>
  </si>
  <si>
    <t>BAGWAN MUSKAN MUDDASIR</t>
  </si>
  <si>
    <t>UD21662</t>
  </si>
  <si>
    <t>BAMANKAR SHRADDHA PRALHAD</t>
  </si>
  <si>
    <t>UD21663</t>
  </si>
  <si>
    <t>BANSODE AMITA ANANT</t>
  </si>
  <si>
    <t>UD21664</t>
  </si>
  <si>
    <t>BAVAGE ASHLESHA SHIVANAND</t>
  </si>
  <si>
    <t>UD21665</t>
  </si>
  <si>
    <t>BELLALE SNEHA SOMNATH</t>
  </si>
  <si>
    <t>UD21666</t>
  </si>
  <si>
    <t>BHARDE VIKRANT PARMESHWAR</t>
  </si>
  <si>
    <t>UD21667</t>
  </si>
  <si>
    <t>BHOJANE ANKITA KISAN</t>
  </si>
  <si>
    <t>UD21668</t>
  </si>
  <si>
    <t>BIRAJDAR ADITYA BANKAT</t>
  </si>
  <si>
    <t>UD21669</t>
  </si>
  <si>
    <t>BORPHALE PALLAVI RAJENDRA</t>
  </si>
  <si>
    <t>UD21670</t>
  </si>
  <si>
    <t>BUDGE PRANIT NAGNATH</t>
  </si>
  <si>
    <t>UD21671</t>
  </si>
  <si>
    <t>CHAKURKAR PUSHKRAJ VIKRAM</t>
  </si>
  <si>
    <t>UD21672</t>
  </si>
  <si>
    <t>DHARASHIVE PRADNYA SHIVSAMB</t>
  </si>
  <si>
    <t>UD21673</t>
  </si>
  <si>
    <t>DONGARE PRACHI DIPAK</t>
  </si>
  <si>
    <t>UD21674</t>
  </si>
  <si>
    <t>GAYKE SHANKAR ANIL</t>
  </si>
  <si>
    <t>UD21675</t>
  </si>
  <si>
    <t>GIRAM TUSHAR BANKAT</t>
  </si>
  <si>
    <t>UD21676</t>
  </si>
  <si>
    <t>GORE AKASH BALAJI</t>
  </si>
  <si>
    <t>UD21677</t>
  </si>
  <si>
    <t>GUNTAPALLE JALBA BALAJI</t>
  </si>
  <si>
    <t>UD21678</t>
  </si>
  <si>
    <t>HAKE BALAJI VASANT</t>
  </si>
  <si>
    <t>UD21679</t>
  </si>
  <si>
    <t>INDALKAR PRAJAKTA SHIVRAJ</t>
  </si>
  <si>
    <t>UD21680</t>
  </si>
  <si>
    <t>IRLE ANJALI PRABHAKAR</t>
  </si>
  <si>
    <t>UD21681</t>
  </si>
  <si>
    <t>JADHAV GANESH MAHADEV</t>
  </si>
  <si>
    <t>UD21682</t>
  </si>
  <si>
    <t>JADHAV NEHA MAHADEV</t>
  </si>
  <si>
    <t>UD21683</t>
  </si>
  <si>
    <t>JADHAV SUMIT RAJABHAU</t>
  </si>
  <si>
    <t>UD21684</t>
  </si>
  <si>
    <t>JADHAV VAISHNAVI SACHIN</t>
  </si>
  <si>
    <t>UD21685</t>
  </si>
  <si>
    <t>KADAM MANJUSHA RAMESH</t>
  </si>
  <si>
    <t>UD21686</t>
  </si>
  <si>
    <t>KALEKAR VAISHALI DHANANJAY</t>
  </si>
  <si>
    <t>UD21687</t>
  </si>
  <si>
    <t>KAWALE ASHWINI GOROBA</t>
  </si>
  <si>
    <t>UD21688</t>
  </si>
  <si>
    <t>KHAIRE VISHAL ANANDRAO</t>
  </si>
  <si>
    <t>UD21689</t>
  </si>
  <si>
    <t>KSHIRSAGAR VARSHA RUDRAPPA</t>
  </si>
  <si>
    <t>UD21690</t>
  </si>
  <si>
    <t>LANDAGE ARATI KISHANRAO</t>
  </si>
  <si>
    <t>UD21691</t>
  </si>
  <si>
    <t>MAKNIKAR SAKSHI NAMDEVRAO</t>
  </si>
  <si>
    <t>UD21692</t>
  </si>
  <si>
    <t>MANDE SANDIP PADMAKAR</t>
  </si>
  <si>
    <t>UD21693</t>
  </si>
  <si>
    <t xml:space="preserve">MANJRAMKAR PRAJYOT DIPAKRAO </t>
  </si>
  <si>
    <t>UD21694</t>
  </si>
  <si>
    <t>MOTE SALONI LAXMAN</t>
  </si>
  <si>
    <t>UD21695</t>
  </si>
  <si>
    <t>MUKADAM JAYESH JAYCHANDRA</t>
  </si>
  <si>
    <t>UD21696</t>
  </si>
  <si>
    <t xml:space="preserve">MUKKE SANIKA VENKAT </t>
  </si>
  <si>
    <t>UD21697</t>
  </si>
  <si>
    <t>MUNDE PALLAVI DHANRAJ</t>
  </si>
  <si>
    <t>UD21698</t>
  </si>
  <si>
    <t>NAIK OMKAR RAMESHWAR</t>
  </si>
  <si>
    <t>UD21699</t>
  </si>
  <si>
    <t>NANGARE MAHESH KAILAS</t>
  </si>
  <si>
    <t>UD21700</t>
  </si>
  <si>
    <t>NARHARE VAIBHAVI TUKARAM</t>
  </si>
  <si>
    <t>UD21701</t>
  </si>
  <si>
    <t>PANCHAL VIROCHAN PRALHAD</t>
  </si>
  <si>
    <t>UD21702</t>
  </si>
  <si>
    <t>UD21703</t>
  </si>
  <si>
    <t>PATIL ABHAY VENKAT</t>
  </si>
  <si>
    <t>UD21704</t>
  </si>
  <si>
    <t>PATIL KAUSHAL KRISHNA</t>
  </si>
  <si>
    <t>UD21705</t>
  </si>
  <si>
    <t>PATIL OMKAR GOVARDHAN</t>
  </si>
  <si>
    <t>UD21706</t>
  </si>
  <si>
    <t>RATHOD NAGNATH DEVIDAS</t>
  </si>
  <si>
    <t>UD21707</t>
  </si>
  <si>
    <t>SAGAR ANUJA GOVIND</t>
  </si>
  <si>
    <t>UD21708</t>
  </si>
  <si>
    <t>SALGAR OMKAR NAVNATH</t>
  </si>
  <si>
    <t>UD21709</t>
  </si>
  <si>
    <t>SHINDALKAR SHUBHANGI NETAJI</t>
  </si>
  <si>
    <t>UD21710</t>
  </si>
  <si>
    <t>SONVANE VAISHNAVI MARUTI</t>
  </si>
  <si>
    <t>UD21711</t>
  </si>
  <si>
    <t>UD21712</t>
  </si>
  <si>
    <t>SURYAWANSHI PRANJALI ATMARAM</t>
  </si>
  <si>
    <t>UD21713</t>
  </si>
  <si>
    <t>SURYAWANSHI RAKSHITA RAMAKANT</t>
  </si>
  <si>
    <t>UD21714</t>
  </si>
  <si>
    <t>SURYAWANSHI VISHAL VYANKAT</t>
  </si>
  <si>
    <t>UD21715</t>
  </si>
  <si>
    <t>TALE SANTOSH MAROTI</t>
  </si>
  <si>
    <t>UD21716</t>
  </si>
  <si>
    <t>UD21717</t>
  </si>
  <si>
    <t>THORMOTE DIPAK RAJKUMAR</t>
  </si>
  <si>
    <t>UD21718</t>
  </si>
  <si>
    <t>TORKADE VISHAL MAHADEV</t>
  </si>
  <si>
    <t>UD21719</t>
  </si>
  <si>
    <t>UD21720</t>
  </si>
  <si>
    <t>UD21721</t>
  </si>
  <si>
    <t>WAGHMARE PRATIKSHA CHANDRAKANT</t>
  </si>
  <si>
    <t>UD21722</t>
  </si>
  <si>
    <t>WAGHMARE SNEHA NAVNATH</t>
  </si>
  <si>
    <t>UD21723</t>
  </si>
  <si>
    <t>WALKE RUTUJ RAMESHWAR</t>
  </si>
  <si>
    <t>UD21724</t>
  </si>
  <si>
    <t>Mr. Mugale V S</t>
  </si>
  <si>
    <t>Mr Gosavi G P</t>
  </si>
  <si>
    <t>Miss. Sirgire K S</t>
  </si>
  <si>
    <t>Mr. Bhavale G H</t>
  </si>
  <si>
    <t>Mr. Rodage K C</t>
  </si>
  <si>
    <t>SGPA</t>
  </si>
  <si>
    <t>Exam Seat No</t>
  </si>
  <si>
    <t>SEMESTER - VI</t>
  </si>
  <si>
    <t>SEMESTER - V</t>
  </si>
  <si>
    <t>SEMESTER - III</t>
  </si>
  <si>
    <t>SEMESTER - IV</t>
  </si>
  <si>
    <t>SEMESTER - VIII</t>
  </si>
  <si>
    <t>SEMESTER - VII</t>
  </si>
  <si>
    <t>AA</t>
  </si>
  <si>
    <t>WINTER 2024 RESULT</t>
  </si>
  <si>
    <t>Dr. Katare P U</t>
  </si>
  <si>
    <t xml:space="preserve"> RB (PR)</t>
  </si>
  <si>
    <t>SEMESTER - I</t>
  </si>
  <si>
    <t>OUT OF 25</t>
  </si>
  <si>
    <t>Dr. Muhammad R A</t>
  </si>
  <si>
    <t>Mr.Wagdare S S</t>
  </si>
  <si>
    <t>ATNOORKAR PIYUSH ISHWAR</t>
  </si>
  <si>
    <t>UA57026</t>
  </si>
  <si>
    <t>BHOJANE NAMRATA RAJARAM</t>
  </si>
  <si>
    <t>UA57027</t>
  </si>
  <si>
    <t>BHOSALE DNYANESHWAR VISHNUDAS</t>
  </si>
  <si>
    <t>UA57028</t>
  </si>
  <si>
    <t>BHUJBAL VIASHNAVI MADHAVRAO</t>
  </si>
  <si>
    <t>UA57029</t>
  </si>
  <si>
    <t>BIRADAR PRATIKSHA BRAMHANAND</t>
  </si>
  <si>
    <t>UA57030</t>
  </si>
  <si>
    <t>CHAMBARGE GEETA RAMDAS</t>
  </si>
  <si>
    <t>UA57031</t>
  </si>
  <si>
    <t>CHAUHAN KHUSHI PRAKASHSINGH</t>
  </si>
  <si>
    <t>UA57032</t>
  </si>
  <si>
    <t>DABADE DNYANESHWAR UMAKANT</t>
  </si>
  <si>
    <t>UA57033</t>
  </si>
  <si>
    <t>DESHMUKH KASHISH DAUT</t>
  </si>
  <si>
    <t>UA57034</t>
  </si>
  <si>
    <t>DHATRAK DIPAK GAJANAN</t>
  </si>
  <si>
    <t>UA57035</t>
  </si>
  <si>
    <t>DHOKANE SIDDHANT MADHUKAR</t>
  </si>
  <si>
    <t>UA57036</t>
  </si>
  <si>
    <t>DIXIT KHUSHI SATISHSINGH</t>
  </si>
  <si>
    <t>UA57037</t>
  </si>
  <si>
    <t>FULE VAIBHAV VITTHAL</t>
  </si>
  <si>
    <t>UA57038</t>
  </si>
  <si>
    <t>GAHERWAR DARSHANA MANGALSINGH</t>
  </si>
  <si>
    <t>UA57039</t>
  </si>
  <si>
    <t xml:space="preserve">GAIKWAD SANTOSH DATTA  </t>
  </si>
  <si>
    <t>UA57040</t>
  </si>
  <si>
    <t>GHODKE SAMRUDDHI SUDHAKAR</t>
  </si>
  <si>
    <t>UA57041</t>
  </si>
  <si>
    <t xml:space="preserve">GURAV BHAKTI RAVINDRA  </t>
  </si>
  <si>
    <t>UA57042</t>
  </si>
  <si>
    <t>HUGEWAD SUMIT VIJAY</t>
  </si>
  <si>
    <t>UA57043</t>
  </si>
  <si>
    <t>INAMDAR ALI HAMIDODIN</t>
  </si>
  <si>
    <t>UA57044</t>
  </si>
  <si>
    <t xml:space="preserve">KADAM SANJIVANI AJIT  </t>
  </si>
  <si>
    <t>UA57045</t>
  </si>
  <si>
    <t>KADAM VISHAL DATTARAO</t>
  </si>
  <si>
    <t>UA57046</t>
  </si>
  <si>
    <t>KALE SHRUTI KIRAN</t>
  </si>
  <si>
    <t>UA57047</t>
  </si>
  <si>
    <t xml:space="preserve">KALYANI VAISHNAVI SHIVRAJAPPA  </t>
  </si>
  <si>
    <t>UA57048</t>
  </si>
  <si>
    <t>KALYANI VIRBHADRA SHARANAPPA</t>
  </si>
  <si>
    <t>UA57049</t>
  </si>
  <si>
    <t>KARVANJIKAR SHRADDHA KISHOR</t>
  </si>
  <si>
    <t>UA57050</t>
  </si>
  <si>
    <t>KHAKARE HARSHALAXMI HANESH</t>
  </si>
  <si>
    <t>UA57051</t>
  </si>
  <si>
    <t>KUMBHAR VAIBHAVI GOPAL</t>
  </si>
  <si>
    <t>UA57052</t>
  </si>
  <si>
    <t>LOMATE SANKET SHASHIKANT</t>
  </si>
  <si>
    <t>UA57053</t>
  </si>
  <si>
    <t>LONDHE SAKSHI SUBHASH</t>
  </si>
  <si>
    <t>UA57054</t>
  </si>
  <si>
    <t>MAHANAVAR PRATIK ASHOK</t>
  </si>
  <si>
    <t>UA57055</t>
  </si>
  <si>
    <t>MANE ADITYA RAJKUMAR</t>
  </si>
  <si>
    <t>UA57056</t>
  </si>
  <si>
    <t>MASHALKAR SAMARTH SHIVLING</t>
  </si>
  <si>
    <t>UA57057</t>
  </si>
  <si>
    <t>MASKE ANUJA DNYANESHWAR</t>
  </si>
  <si>
    <t>UA57058</t>
  </si>
  <si>
    <t>MISHRA VAIBHAVI SUDHIR</t>
  </si>
  <si>
    <t>UA57059</t>
  </si>
  <si>
    <t>MORE ADITYA SURYAKANT</t>
  </si>
  <si>
    <t>UA57060</t>
  </si>
  <si>
    <t>MORE VIJAY VISHNU</t>
  </si>
  <si>
    <t>UA57061</t>
  </si>
  <si>
    <t>MORE VISHAL KUMAR</t>
  </si>
  <si>
    <t>UA57062</t>
  </si>
  <si>
    <t>MUDE ADINATH HANUMANT</t>
  </si>
  <si>
    <t>UA57063</t>
  </si>
  <si>
    <t xml:space="preserve">MULE ADITYA SANJAY  </t>
  </si>
  <si>
    <t>UA57064</t>
  </si>
  <si>
    <t xml:space="preserve">PANCHAL SHRADDHA RAM  </t>
  </si>
  <si>
    <t>UA57065</t>
  </si>
  <si>
    <t>PATEL AYAN ALTAF</t>
  </si>
  <si>
    <t>UA57066</t>
  </si>
  <si>
    <t>PATIL CHAITANYA PANDURANG</t>
  </si>
  <si>
    <t>UA57067</t>
  </si>
  <si>
    <t xml:space="preserve">PATIL DHAIRYASHIL CHANDRAKANT  </t>
  </si>
  <si>
    <t>UA57068</t>
  </si>
  <si>
    <t>PATIL GURAV SAMRUDDHI DILIP</t>
  </si>
  <si>
    <t>UA57069</t>
  </si>
  <si>
    <t>PAWAR PRITAM RAHUL</t>
  </si>
  <si>
    <t>UA57070</t>
  </si>
  <si>
    <t>PUND ANJALI DNYANESHWAR</t>
  </si>
  <si>
    <t>UA57071</t>
  </si>
  <si>
    <t xml:space="preserve">RAJMANE VEDANT SHARAD  </t>
  </si>
  <si>
    <t>UA57072</t>
  </si>
  <si>
    <t>RASAL ROHAN DEEPAK</t>
  </si>
  <si>
    <t>UA57073</t>
  </si>
  <si>
    <t>RAUT GANESH VISHWANATH</t>
  </si>
  <si>
    <t>UA57074</t>
  </si>
  <si>
    <t>RAUT SWAPNIL BALAJI</t>
  </si>
  <si>
    <t>UA57075</t>
  </si>
  <si>
    <t>SALUNKE DIGVIJAY DATTATRAYA</t>
  </si>
  <si>
    <t>UA57076</t>
  </si>
  <si>
    <t>SASANE PREM ANGAD</t>
  </si>
  <si>
    <t>UA57077</t>
  </si>
  <si>
    <t>SATHE VAIBHAVI APPASAHEB</t>
  </si>
  <si>
    <t>UA57078</t>
  </si>
  <si>
    <t>SHAIKH SURAJ CHANDPASHA</t>
  </si>
  <si>
    <t>UA57079</t>
  </si>
  <si>
    <t>SHENDGE SHIVAM SUBHASH</t>
  </si>
  <si>
    <t>UA57080</t>
  </si>
  <si>
    <t>SHINDE ARPITA VAIJANATH</t>
  </si>
  <si>
    <t>UA57081</t>
  </si>
  <si>
    <t>SHIRKE ANANT MOHAN</t>
  </si>
  <si>
    <t>UA57082</t>
  </si>
  <si>
    <t>SOLANKAR VISHAL VISHWANATH</t>
  </si>
  <si>
    <t>UA57083</t>
  </si>
  <si>
    <t>THAKUR ADITYA ANGADSINGH</t>
  </si>
  <si>
    <t>UA57084</t>
  </si>
  <si>
    <t>THAKUR YASH CHARANSING</t>
  </si>
  <si>
    <t>UA57085</t>
  </si>
  <si>
    <t>WAGALGAVE VEDANT MOHAN</t>
  </si>
  <si>
    <t>UA57086</t>
  </si>
  <si>
    <t>WAGHE SHIVAM RAJARAM</t>
  </si>
  <si>
    <t>UA57087</t>
  </si>
  <si>
    <t>WAGHMARE ARATI SURESH</t>
  </si>
  <si>
    <t>UA57088</t>
  </si>
  <si>
    <t>WAGHMARE VISHAKHA MADHUKAR</t>
  </si>
  <si>
    <t>UA57089</t>
  </si>
  <si>
    <t>YELALE GAYATRI MANOJ</t>
  </si>
  <si>
    <t>UA57090</t>
  </si>
  <si>
    <t>SEMESTER -I</t>
  </si>
  <si>
    <t>SEMESTER - II</t>
  </si>
  <si>
    <t>TOTAL</t>
  </si>
  <si>
    <t>NA</t>
  </si>
  <si>
    <t>UA61646</t>
  </si>
  <si>
    <t>UA61647</t>
  </si>
  <si>
    <t>UA61648</t>
  </si>
  <si>
    <t>UA61649</t>
  </si>
  <si>
    <t>UA61650</t>
  </si>
  <si>
    <t>UA61651</t>
  </si>
  <si>
    <t>UA61652</t>
  </si>
  <si>
    <t>UA61653</t>
  </si>
  <si>
    <t>UA61654</t>
  </si>
  <si>
    <t>UA61655</t>
  </si>
  <si>
    <t>UA61656</t>
  </si>
  <si>
    <t>UA61657</t>
  </si>
  <si>
    <t>UA61658</t>
  </si>
  <si>
    <t>UA61659</t>
  </si>
  <si>
    <t>UA61660</t>
  </si>
  <si>
    <t>UA61661</t>
  </si>
  <si>
    <t>UA61662</t>
  </si>
  <si>
    <t>UA61663</t>
  </si>
  <si>
    <t>UA61664</t>
  </si>
  <si>
    <t>UA61665</t>
  </si>
  <si>
    <t>UA61666</t>
  </si>
  <si>
    <t>UA61667</t>
  </si>
  <si>
    <t>UA61668</t>
  </si>
  <si>
    <t>UA61669</t>
  </si>
  <si>
    <t>UA61670</t>
  </si>
  <si>
    <t>UA61671</t>
  </si>
  <si>
    <t>UA61672</t>
  </si>
  <si>
    <t>UA61673</t>
  </si>
  <si>
    <t>UA61674</t>
  </si>
  <si>
    <t>UA61675</t>
  </si>
  <si>
    <t>UA61676</t>
  </si>
  <si>
    <t>UA61677</t>
  </si>
  <si>
    <t>UA61678</t>
  </si>
  <si>
    <t>UA61679</t>
  </si>
  <si>
    <t>UA61680</t>
  </si>
  <si>
    <t>UA61681</t>
  </si>
  <si>
    <t>UA61682</t>
  </si>
  <si>
    <t>UA61683</t>
  </si>
  <si>
    <t>UA61684</t>
  </si>
  <si>
    <t>UA61685</t>
  </si>
  <si>
    <t>UA61686</t>
  </si>
  <si>
    <t>UA61687</t>
  </si>
  <si>
    <t>UA61688</t>
  </si>
  <si>
    <t>UA61689</t>
  </si>
  <si>
    <t>UA61690</t>
  </si>
  <si>
    <t>UA61691</t>
  </si>
  <si>
    <t>UA61692</t>
  </si>
  <si>
    <t>UA61693</t>
  </si>
  <si>
    <t>UA61694</t>
  </si>
  <si>
    <t>UA61695</t>
  </si>
  <si>
    <t>UA61696</t>
  </si>
  <si>
    <t>UA61697</t>
  </si>
  <si>
    <t>UA61698</t>
  </si>
  <si>
    <t>UA61699</t>
  </si>
  <si>
    <t>UA61700</t>
  </si>
  <si>
    <t>UA61701</t>
  </si>
  <si>
    <t>UA61702</t>
  </si>
  <si>
    <t>UA61703</t>
  </si>
  <si>
    <t>UA61704</t>
  </si>
  <si>
    <t>UA61705</t>
  </si>
  <si>
    <t>UA61706</t>
  </si>
  <si>
    <t>UA61707</t>
  </si>
  <si>
    <t>UA61708</t>
  </si>
  <si>
    <t>UA61709</t>
  </si>
  <si>
    <t>UA61710</t>
  </si>
  <si>
    <t>UB69287</t>
  </si>
  <si>
    <t>UB69288</t>
  </si>
  <si>
    <t>UB69289</t>
  </si>
  <si>
    <t>UB69290</t>
  </si>
  <si>
    <t>UB69291</t>
  </si>
  <si>
    <t>UB69292</t>
  </si>
  <si>
    <t>UB69293</t>
  </si>
  <si>
    <t>UB69294</t>
  </si>
  <si>
    <t>UB69295</t>
  </si>
  <si>
    <t>UB69296</t>
  </si>
  <si>
    <t>UB69297</t>
  </si>
  <si>
    <t>UB69298</t>
  </si>
  <si>
    <t>UB69299</t>
  </si>
  <si>
    <t>UB69300</t>
  </si>
  <si>
    <t>UB69301</t>
  </si>
  <si>
    <t>UB69302</t>
  </si>
  <si>
    <t>UB69303</t>
  </si>
  <si>
    <t>UB69304</t>
  </si>
  <si>
    <t>UB69305</t>
  </si>
  <si>
    <t>UB69306</t>
  </si>
  <si>
    <t>UB69307</t>
  </si>
  <si>
    <t>UB69308</t>
  </si>
  <si>
    <t>UB69309</t>
  </si>
  <si>
    <t>UB69310</t>
  </si>
  <si>
    <t>UB69311</t>
  </si>
  <si>
    <t>UB69312</t>
  </si>
  <si>
    <t>UB69313</t>
  </si>
  <si>
    <t>UB69314</t>
  </si>
  <si>
    <t>UB69315</t>
  </si>
  <si>
    <t>UB69316</t>
  </si>
  <si>
    <t>UB69317</t>
  </si>
  <si>
    <t>UB69318</t>
  </si>
  <si>
    <t>UB69319</t>
  </si>
  <si>
    <t>UB69320</t>
  </si>
  <si>
    <t>UB69321</t>
  </si>
  <si>
    <t>UB69322</t>
  </si>
  <si>
    <t>UB69323</t>
  </si>
  <si>
    <t>UB69324</t>
  </si>
  <si>
    <t>UB69325</t>
  </si>
  <si>
    <t>UB69326</t>
  </si>
  <si>
    <t>UB69327</t>
  </si>
  <si>
    <t>UB69328</t>
  </si>
  <si>
    <t>UB69329</t>
  </si>
  <si>
    <t>UB69330</t>
  </si>
  <si>
    <t>UB69331</t>
  </si>
  <si>
    <t>UB69332</t>
  </si>
  <si>
    <t>UB69333</t>
  </si>
  <si>
    <t>UB69334</t>
  </si>
  <si>
    <t>UB69335</t>
  </si>
  <si>
    <t>UB69336</t>
  </si>
  <si>
    <t>UB69337</t>
  </si>
  <si>
    <t>UB69338</t>
  </si>
  <si>
    <t>UB69339</t>
  </si>
  <si>
    <t>UB69340</t>
  </si>
  <si>
    <t>UB69341</t>
  </si>
  <si>
    <t>UB69342</t>
  </si>
  <si>
    <t>UB69343</t>
  </si>
  <si>
    <t>UB69344</t>
  </si>
  <si>
    <t>UB69345</t>
  </si>
  <si>
    <t>UB69346</t>
  </si>
  <si>
    <t>UB69347</t>
  </si>
  <si>
    <t>UB69348</t>
  </si>
  <si>
    <t>UB69349</t>
  </si>
  <si>
    <t>UB69350</t>
  </si>
  <si>
    <t>UB69351</t>
  </si>
  <si>
    <t>UB69352</t>
  </si>
  <si>
    <t>UB69353</t>
  </si>
  <si>
    <t>UB69354</t>
  </si>
  <si>
    <t>UB69355</t>
  </si>
  <si>
    <t>UB69356</t>
  </si>
  <si>
    <t>UB69357</t>
  </si>
  <si>
    <t>UB69358</t>
  </si>
  <si>
    <t>UB69359</t>
  </si>
  <si>
    <t>UB69360</t>
  </si>
  <si>
    <t>UB69361</t>
  </si>
  <si>
    <t>UB69362</t>
  </si>
  <si>
    <t>UC37171</t>
  </si>
  <si>
    <t>UC37172</t>
  </si>
  <si>
    <t>UC37173</t>
  </si>
  <si>
    <t>UC37174</t>
  </si>
  <si>
    <t>UC37175</t>
  </si>
  <si>
    <t>UC37176</t>
  </si>
  <si>
    <t>UC37177</t>
  </si>
  <si>
    <t>UC37178</t>
  </si>
  <si>
    <t>UC37179</t>
  </si>
  <si>
    <t>UC37180</t>
  </si>
  <si>
    <t>UC37181</t>
  </si>
  <si>
    <t>UC37182</t>
  </si>
  <si>
    <t>UC37183</t>
  </si>
  <si>
    <t>UC37184</t>
  </si>
  <si>
    <t>UC37185</t>
  </si>
  <si>
    <t>UC37186</t>
  </si>
  <si>
    <t>UC37187</t>
  </si>
  <si>
    <t>UC37188</t>
  </si>
  <si>
    <t>UC37189</t>
  </si>
  <si>
    <t>UC37190</t>
  </si>
  <si>
    <t>UC37191</t>
  </si>
  <si>
    <t>UC37192</t>
  </si>
  <si>
    <t>UC37193</t>
  </si>
  <si>
    <t>UC37194</t>
  </si>
  <si>
    <t>UC37195</t>
  </si>
  <si>
    <t>UC37196</t>
  </si>
  <si>
    <t>UC37197</t>
  </si>
  <si>
    <t>UC37198</t>
  </si>
  <si>
    <t>UC37199</t>
  </si>
  <si>
    <t>UC37200</t>
  </si>
  <si>
    <t>UC37201</t>
  </si>
  <si>
    <t>UC37202</t>
  </si>
  <si>
    <t>UC37203</t>
  </si>
  <si>
    <t>UC37204</t>
  </si>
  <si>
    <t>UC37205</t>
  </si>
  <si>
    <t>UC37206</t>
  </si>
  <si>
    <t>UC37207</t>
  </si>
  <si>
    <t>UC37208</t>
  </si>
  <si>
    <t>UC37209</t>
  </si>
  <si>
    <t>UC37210</t>
  </si>
  <si>
    <t>UC37211</t>
  </si>
  <si>
    <t>UC37212</t>
  </si>
  <si>
    <t>UC37213</t>
  </si>
  <si>
    <t>UC37214</t>
  </si>
  <si>
    <t>UC37215</t>
  </si>
  <si>
    <t>UC37216</t>
  </si>
  <si>
    <t>UC37217</t>
  </si>
  <si>
    <t>UC37218</t>
  </si>
  <si>
    <t>UC37219</t>
  </si>
  <si>
    <t>UC37220</t>
  </si>
  <si>
    <t>UC37221</t>
  </si>
  <si>
    <t>UC37222</t>
  </si>
  <si>
    <t>UC37223</t>
  </si>
  <si>
    <t>UC37224</t>
  </si>
  <si>
    <t>UC37225</t>
  </si>
  <si>
    <t>UC37226</t>
  </si>
  <si>
    <t>UC37227</t>
  </si>
  <si>
    <t>UC37228</t>
  </si>
  <si>
    <t>UC37229</t>
  </si>
  <si>
    <t>UC37230</t>
  </si>
  <si>
    <t>UC37231</t>
  </si>
  <si>
    <t>UC37232</t>
  </si>
  <si>
    <t>UC37233</t>
  </si>
  <si>
    <t>UC37234</t>
  </si>
  <si>
    <t>UC37235</t>
  </si>
  <si>
    <t>UC37236</t>
  </si>
  <si>
    <t>UC37237</t>
  </si>
  <si>
    <t>UC37238</t>
  </si>
  <si>
    <t>UC37239</t>
  </si>
  <si>
    <t>UC37240</t>
  </si>
  <si>
    <t>UC37241</t>
  </si>
  <si>
    <t>UC37242</t>
  </si>
  <si>
    <t>UC37243</t>
  </si>
  <si>
    <t>UC37244</t>
  </si>
  <si>
    <t>UC37245</t>
  </si>
  <si>
    <t>UC37246</t>
  </si>
  <si>
    <t>UD24447</t>
  </si>
  <si>
    <t>UD24448</t>
  </si>
  <si>
    <t>UD24449</t>
  </si>
  <si>
    <t>UD24450</t>
  </si>
  <si>
    <t>UD24451</t>
  </si>
  <si>
    <t>UD24452</t>
  </si>
  <si>
    <t>UD24453</t>
  </si>
  <si>
    <t>UD24454</t>
  </si>
  <si>
    <t>UD24455</t>
  </si>
  <si>
    <t>UD24456</t>
  </si>
  <si>
    <t>UD24457</t>
  </si>
  <si>
    <t>UD24458</t>
  </si>
  <si>
    <t>UD24459</t>
  </si>
  <si>
    <t>UD24460</t>
  </si>
  <si>
    <t>UD24461</t>
  </si>
  <si>
    <t>UD24462</t>
  </si>
  <si>
    <t>UD24463</t>
  </si>
  <si>
    <t>UD24464</t>
  </si>
  <si>
    <t>UD24465</t>
  </si>
  <si>
    <t>UD24466</t>
  </si>
  <si>
    <t>UD24467</t>
  </si>
  <si>
    <t>UD24468</t>
  </si>
  <si>
    <t>UD24469</t>
  </si>
  <si>
    <t>UD24470</t>
  </si>
  <si>
    <t>UD24471</t>
  </si>
  <si>
    <t>UD24472</t>
  </si>
  <si>
    <t>UD24473</t>
  </si>
  <si>
    <t>UD24474</t>
  </si>
  <si>
    <t>UD24475</t>
  </si>
  <si>
    <t>UD24476</t>
  </si>
  <si>
    <t>UD24477</t>
  </si>
  <si>
    <t>UD24478</t>
  </si>
  <si>
    <t>UD24479</t>
  </si>
  <si>
    <t>UD24480</t>
  </si>
  <si>
    <t>UD24481</t>
  </si>
  <si>
    <t>UD24482</t>
  </si>
  <si>
    <t>UD24483</t>
  </si>
  <si>
    <t>UD24484</t>
  </si>
  <si>
    <t>UD24485</t>
  </si>
  <si>
    <t>UD24486</t>
  </si>
  <si>
    <t>UD24487</t>
  </si>
  <si>
    <t>UD24488</t>
  </si>
  <si>
    <t>UD24489</t>
  </si>
  <si>
    <t>UD24490</t>
  </si>
  <si>
    <t>UD24491</t>
  </si>
  <si>
    <t>UD24492</t>
  </si>
  <si>
    <t>UD24493</t>
  </si>
  <si>
    <t>UD24494</t>
  </si>
  <si>
    <t>UD24495</t>
  </si>
  <si>
    <t>UD24496</t>
  </si>
  <si>
    <t>UD24497</t>
  </si>
  <si>
    <t>UD24498</t>
  </si>
  <si>
    <t>UD24499</t>
  </si>
  <si>
    <t>UD24500</t>
  </si>
  <si>
    <t>UD24501</t>
  </si>
  <si>
    <t>UD24502</t>
  </si>
  <si>
    <t>UD24503</t>
  </si>
  <si>
    <t>UD24504</t>
  </si>
  <si>
    <t>UD24505</t>
  </si>
  <si>
    <t>UD24506</t>
  </si>
  <si>
    <t>UD24507</t>
  </si>
  <si>
    <t>UD24508</t>
  </si>
  <si>
    <t>UD24509</t>
  </si>
  <si>
    <t>UD24510</t>
  </si>
  <si>
    <t>UD24511</t>
  </si>
  <si>
    <t>UD24512</t>
  </si>
  <si>
    <t>SUMMER 2025 RESULT</t>
  </si>
  <si>
    <t>Dr. Mohammad R A</t>
  </si>
  <si>
    <t>Mr Bhavle G H</t>
  </si>
  <si>
    <t>Dr. Giri A B</t>
  </si>
  <si>
    <t>Dr Dhanure R S</t>
  </si>
  <si>
    <t>Mr Ghule P M</t>
  </si>
  <si>
    <t>BPPK</t>
  </si>
  <si>
    <t>Mr Shelke N S</t>
  </si>
  <si>
    <t>Grand Aggr.</t>
  </si>
  <si>
    <t>7..74</t>
  </si>
  <si>
    <t>Total OUT OF 650</t>
  </si>
  <si>
    <t>CAP TH</t>
  </si>
  <si>
    <t>PATHO TH</t>
  </si>
  <si>
    <t>CAP PR</t>
  </si>
  <si>
    <t>EVS TH</t>
  </si>
  <si>
    <t>OUT OF 75</t>
  </si>
  <si>
    <t>Total 325</t>
  </si>
  <si>
    <t>Total Out of 275</t>
  </si>
  <si>
    <t>TOTAL 550</t>
  </si>
  <si>
    <t>Total 700</t>
  </si>
  <si>
    <t>Total 600</t>
  </si>
  <si>
    <t xml:space="preserve">B PHARM </t>
  </si>
  <si>
    <t>B PHARM</t>
  </si>
  <si>
    <t>PRS</t>
  </si>
  <si>
    <t>Mr. Sasane 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</si>
</sst>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 Unicode MS"/>
      <family val="2"/>
    </font>
    <font>
      <sz val="10"/>
      <color rgb="FF000000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sz val="11"/>
      <color rgb="FF000000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b/>
      <sz val="14"/>
      <color rgb="FF00000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b/>
      <sz val="20"/>
      <color rgb="FF000000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4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sz val="11"/>
      <name val="Cambria"/>
      <family val="1"/>
    </font>
    <font>
      <b/>
      <sz val="9"/>
      <color theme="1"/>
      <name val="Cambria"/>
      <family val="1"/>
    </font>
    <font>
      <b/>
      <sz val="11"/>
      <color theme="1"/>
      <name val="Arial"/>
      <family val="1"/>
      <scheme val="major"/>
    </font>
    <font>
      <sz val="11"/>
      <name val="Arial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17"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2" borderId="0" xfId="0" applyFont="1" applyFill="1" applyAlignment="1"/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/>
    </xf>
    <xf numFmtId="2" fontId="9" fillId="4" borderId="8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0" xfId="0" applyFont="1" applyBorder="1" applyAlignme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/>
    <xf numFmtId="0" fontId="10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2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19" fillId="0" borderId="8" xfId="1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 wrapText="1"/>
    </xf>
    <xf numFmtId="3" fontId="19" fillId="0" borderId="8" xfId="3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3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2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7" borderId="8" xfId="0" applyFont="1" applyFill="1" applyBorder="1" applyAlignment="1">
      <alignment horizontal="left" vertical="center"/>
    </xf>
    <xf numFmtId="2" fontId="9" fillId="7" borderId="8" xfId="0" applyNumberFormat="1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11" xfId="0" applyFont="1" applyBorder="1" applyAlignment="1">
      <alignment vertical="center"/>
    </xf>
    <xf numFmtId="3" fontId="17" fillId="0" borderId="8" xfId="0" applyNumberFormat="1" applyFont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8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2" fillId="6" borderId="10" xfId="0" applyFont="1" applyFill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8" borderId="8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23" fillId="5" borderId="8" xfId="0" applyFont="1" applyFill="1" applyBorder="1" applyAlignment="1">
      <alignment vertical="center"/>
    </xf>
    <xf numFmtId="0" fontId="23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25" fillId="5" borderId="8" xfId="0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7" fillId="6" borderId="8" xfId="0" applyFont="1" applyFill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left" vertical="center"/>
    </xf>
    <xf numFmtId="0" fontId="25" fillId="9" borderId="8" xfId="0" applyFont="1" applyFill="1" applyBorder="1" applyAlignment="1">
      <alignment vertical="center"/>
    </xf>
    <xf numFmtId="0" fontId="9" fillId="9" borderId="8" xfId="0" applyFont="1" applyFill="1" applyBorder="1" applyAlignment="1">
      <alignment horizontal="center"/>
    </xf>
    <xf numFmtId="0" fontId="23" fillId="9" borderId="8" xfId="0" applyFont="1" applyFill="1" applyBorder="1" applyAlignment="1">
      <alignment vertical="center"/>
    </xf>
    <xf numFmtId="0" fontId="25" fillId="9" borderId="8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left" vertical="center"/>
    </xf>
    <xf numFmtId="2" fontId="9" fillId="9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left" vertical="center"/>
    </xf>
    <xf numFmtId="0" fontId="22" fillId="5" borderId="5" xfId="0" applyFont="1" applyFill="1" applyBorder="1" applyAlignment="1">
      <alignment horizontal="left" vertical="center"/>
    </xf>
    <xf numFmtId="2" fontId="9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/>
    </xf>
    <xf numFmtId="0" fontId="0" fillId="0" borderId="0" xfId="0" applyFont="1" applyBorder="1" applyAlignment="1"/>
    <xf numFmtId="0" fontId="13" fillId="2" borderId="0" xfId="0" applyFont="1" applyFill="1" applyBorder="1" applyAlignment="1">
      <alignment horizontal="left" vertical="center"/>
    </xf>
    <xf numFmtId="2" fontId="9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9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6" fillId="5" borderId="0" xfId="0" applyFont="1" applyFill="1" applyAlignment="1"/>
    <xf numFmtId="0" fontId="10" fillId="0" borderId="8" xfId="0" applyFont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15" fillId="0" borderId="0" xfId="1" applyFont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2" fillId="6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7" borderId="11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Normal 4" xfId="2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5"/>
  <sheetViews>
    <sheetView topLeftCell="B28" zoomScale="70" zoomScaleNormal="70" workbookViewId="0">
      <selection activeCell="F73" sqref="F73"/>
    </sheetView>
  </sheetViews>
  <sheetFormatPr defaultColWidth="9.109375" defaultRowHeight="13.2" x14ac:dyDescent="0.25"/>
  <cols>
    <col min="1" max="1" width="3.88671875" style="53" hidden="1" customWidth="1"/>
    <col min="2" max="2" width="6.109375" style="53" customWidth="1"/>
    <col min="3" max="3" width="37.88671875" style="53" customWidth="1"/>
    <col min="4" max="4" width="12.44140625" style="61" customWidth="1"/>
    <col min="5" max="40" width="7.6640625" style="53" customWidth="1"/>
    <col min="41" max="41" width="9" style="60" customWidth="1"/>
    <col min="42" max="42" width="7.6640625" style="169" customWidth="1"/>
    <col min="43" max="43" width="14.44140625" style="53" bestFit="1" customWidth="1"/>
    <col min="44" max="44" width="7.6640625" style="19" customWidth="1"/>
    <col min="45" max="73" width="7.6640625" style="53" customWidth="1"/>
    <col min="74" max="74" width="7.6640625" style="19" customWidth="1"/>
    <col min="75" max="76" width="7.6640625" style="53" customWidth="1"/>
    <col min="77" max="16384" width="9.109375" style="53"/>
  </cols>
  <sheetData>
    <row r="1" spans="1:76" ht="15" x14ac:dyDescent="0.25">
      <c r="B1" s="54"/>
      <c r="C1" s="55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164"/>
      <c r="AP1" s="167"/>
      <c r="AQ1" s="55"/>
      <c r="AR1" s="56"/>
      <c r="AS1" s="57"/>
    </row>
    <row r="2" spans="1:76" ht="13.8" x14ac:dyDescent="0.25">
      <c r="B2" s="12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157"/>
    </row>
    <row r="3" spans="1:76" ht="15.75" customHeight="1" x14ac:dyDescent="0.25">
      <c r="B3" s="58"/>
      <c r="D3" s="59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63"/>
      <c r="AP3" s="168"/>
      <c r="AQ3" s="157"/>
      <c r="AR3" s="10"/>
      <c r="AS3" s="60"/>
      <c r="AT3" s="157"/>
      <c r="AU3" s="157"/>
      <c r="AV3" s="157"/>
      <c r="AW3" s="157"/>
      <c r="AX3" s="60"/>
    </row>
    <row r="4" spans="1:76" ht="23.25" customHeight="1" x14ac:dyDescent="0.25">
      <c r="B4" s="232" t="s">
        <v>2</v>
      </c>
      <c r="C4" s="232" t="s">
        <v>4</v>
      </c>
      <c r="D4" s="238" t="s">
        <v>731</v>
      </c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40"/>
      <c r="AQ4" s="245" t="s">
        <v>732</v>
      </c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32" t="s">
        <v>90</v>
      </c>
      <c r="BW4" s="232" t="s">
        <v>29</v>
      </c>
      <c r="BX4" s="233" t="s">
        <v>67</v>
      </c>
    </row>
    <row r="5" spans="1:76" ht="24.75" customHeight="1" x14ac:dyDescent="0.25">
      <c r="A5" s="229" t="s">
        <v>1</v>
      </c>
      <c r="B5" s="232"/>
      <c r="C5" s="232"/>
      <c r="D5" s="231" t="s">
        <v>3</v>
      </c>
      <c r="E5" s="232" t="s">
        <v>79</v>
      </c>
      <c r="F5" s="232"/>
      <c r="G5" s="232"/>
      <c r="H5" s="232" t="s">
        <v>80</v>
      </c>
      <c r="I5" s="232"/>
      <c r="J5" s="232"/>
      <c r="K5" s="232" t="s">
        <v>81</v>
      </c>
      <c r="L5" s="232"/>
      <c r="M5" s="232"/>
      <c r="N5" s="232" t="s">
        <v>82</v>
      </c>
      <c r="O5" s="232"/>
      <c r="P5" s="232"/>
      <c r="Q5" s="232" t="s">
        <v>83</v>
      </c>
      <c r="R5" s="232"/>
      <c r="S5" s="232"/>
      <c r="T5" s="232" t="s">
        <v>85</v>
      </c>
      <c r="U5" s="232"/>
      <c r="V5" s="232"/>
      <c r="W5" s="232" t="s">
        <v>86</v>
      </c>
      <c r="X5" s="232"/>
      <c r="Y5" s="232"/>
      <c r="Z5" s="232" t="s">
        <v>87</v>
      </c>
      <c r="AA5" s="232"/>
      <c r="AB5" s="232"/>
      <c r="AC5" s="232" t="s">
        <v>88</v>
      </c>
      <c r="AD5" s="232"/>
      <c r="AE5" s="232"/>
      <c r="AF5" s="232" t="s">
        <v>89</v>
      </c>
      <c r="AG5" s="232"/>
      <c r="AH5" s="232"/>
      <c r="AI5" s="242" t="s">
        <v>91</v>
      </c>
      <c r="AJ5" s="243"/>
      <c r="AK5" s="244"/>
      <c r="AL5" s="242" t="s">
        <v>92</v>
      </c>
      <c r="AM5" s="243"/>
      <c r="AN5" s="244"/>
      <c r="AO5" s="234" t="s">
        <v>733</v>
      </c>
      <c r="AP5" s="236" t="s">
        <v>585</v>
      </c>
      <c r="AQ5" s="231" t="s">
        <v>3</v>
      </c>
      <c r="AR5" s="241" t="s">
        <v>38</v>
      </c>
      <c r="AS5" s="241"/>
      <c r="AT5" s="241"/>
      <c r="AU5" s="241" t="s">
        <v>39</v>
      </c>
      <c r="AV5" s="241"/>
      <c r="AW5" s="241"/>
      <c r="AX5" s="241" t="s">
        <v>45</v>
      </c>
      <c r="AY5" s="241"/>
      <c r="AZ5" s="241"/>
      <c r="BA5" s="241" t="s">
        <v>40</v>
      </c>
      <c r="BB5" s="241"/>
      <c r="BC5" s="241"/>
      <c r="BD5" s="241" t="s">
        <v>41</v>
      </c>
      <c r="BE5" s="241"/>
      <c r="BF5" s="241"/>
      <c r="BG5" s="241" t="s">
        <v>42</v>
      </c>
      <c r="BH5" s="241"/>
      <c r="BI5" s="241"/>
      <c r="BJ5" s="241" t="s">
        <v>43</v>
      </c>
      <c r="BK5" s="241"/>
      <c r="BL5" s="241"/>
      <c r="BM5" s="241" t="s">
        <v>44</v>
      </c>
      <c r="BN5" s="241"/>
      <c r="BO5" s="241"/>
      <c r="BP5" s="241" t="s">
        <v>46</v>
      </c>
      <c r="BQ5" s="241"/>
      <c r="BR5" s="241"/>
      <c r="BS5" s="241" t="s">
        <v>47</v>
      </c>
      <c r="BT5" s="241"/>
      <c r="BU5" s="241"/>
      <c r="BV5" s="232"/>
      <c r="BW5" s="232"/>
      <c r="BX5" s="233"/>
    </row>
    <row r="6" spans="1:76" ht="39.75" customHeight="1" x14ac:dyDescent="0.25">
      <c r="A6" s="230"/>
      <c r="B6" s="232"/>
      <c r="C6" s="232"/>
      <c r="D6" s="231"/>
      <c r="E6" s="156" t="s">
        <v>5</v>
      </c>
      <c r="F6" s="156" t="s">
        <v>6</v>
      </c>
      <c r="G6" s="156" t="s">
        <v>8</v>
      </c>
      <c r="H6" s="156" t="s">
        <v>5</v>
      </c>
      <c r="I6" s="156" t="s">
        <v>6</v>
      </c>
      <c r="J6" s="156" t="s">
        <v>8</v>
      </c>
      <c r="K6" s="156" t="s">
        <v>5</v>
      </c>
      <c r="L6" s="156" t="s">
        <v>6</v>
      </c>
      <c r="M6" s="156" t="s">
        <v>8</v>
      </c>
      <c r="N6" s="156" t="s">
        <v>5</v>
      </c>
      <c r="O6" s="156" t="s">
        <v>6</v>
      </c>
      <c r="P6" s="156" t="s">
        <v>8</v>
      </c>
      <c r="Q6" s="156" t="s">
        <v>0</v>
      </c>
      <c r="R6" s="156" t="s">
        <v>7</v>
      </c>
      <c r="S6" s="156" t="s">
        <v>32</v>
      </c>
      <c r="T6" s="156" t="s">
        <v>0</v>
      </c>
      <c r="U6" s="156" t="s">
        <v>7</v>
      </c>
      <c r="V6" s="156" t="s">
        <v>32</v>
      </c>
      <c r="W6" s="156" t="s">
        <v>0</v>
      </c>
      <c r="X6" s="156" t="s">
        <v>7</v>
      </c>
      <c r="Y6" s="156" t="s">
        <v>32</v>
      </c>
      <c r="Z6" s="156" t="s">
        <v>0</v>
      </c>
      <c r="AA6" s="156" t="s">
        <v>7</v>
      </c>
      <c r="AB6" s="156" t="s">
        <v>32</v>
      </c>
      <c r="AC6" s="156" t="s">
        <v>0</v>
      </c>
      <c r="AD6" s="156" t="s">
        <v>7</v>
      </c>
      <c r="AE6" s="156" t="s">
        <v>32</v>
      </c>
      <c r="AF6" s="156" t="s">
        <v>84</v>
      </c>
      <c r="AG6" s="156" t="s">
        <v>0</v>
      </c>
      <c r="AH6" s="156" t="s">
        <v>5</v>
      </c>
      <c r="AI6" s="156" t="s">
        <v>0</v>
      </c>
      <c r="AJ6" s="156" t="s">
        <v>7</v>
      </c>
      <c r="AK6" s="156" t="s">
        <v>32</v>
      </c>
      <c r="AL6" s="156" t="s">
        <v>84</v>
      </c>
      <c r="AM6" s="156" t="s">
        <v>0</v>
      </c>
      <c r="AN6" s="156" t="s">
        <v>5</v>
      </c>
      <c r="AO6" s="235"/>
      <c r="AP6" s="237"/>
      <c r="AQ6" s="231"/>
      <c r="AR6" s="156" t="s">
        <v>5</v>
      </c>
      <c r="AS6" s="156" t="s">
        <v>6</v>
      </c>
      <c r="AT6" s="156" t="s">
        <v>8</v>
      </c>
      <c r="AU6" s="156" t="s">
        <v>5</v>
      </c>
      <c r="AV6" s="156" t="s">
        <v>6</v>
      </c>
      <c r="AW6" s="156" t="s">
        <v>8</v>
      </c>
      <c r="AX6" s="156" t="s">
        <v>5</v>
      </c>
      <c r="AY6" s="156" t="s">
        <v>6</v>
      </c>
      <c r="AZ6" s="156" t="s">
        <v>8</v>
      </c>
      <c r="BA6" s="156" t="s">
        <v>5</v>
      </c>
      <c r="BB6" s="156" t="s">
        <v>6</v>
      </c>
      <c r="BC6" s="156" t="s">
        <v>8</v>
      </c>
      <c r="BD6" s="156" t="s">
        <v>5</v>
      </c>
      <c r="BE6" s="156" t="s">
        <v>32</v>
      </c>
      <c r="BF6" s="156" t="s">
        <v>6</v>
      </c>
      <c r="BG6" s="156" t="s">
        <v>5</v>
      </c>
      <c r="BH6" s="156" t="s">
        <v>32</v>
      </c>
      <c r="BI6" s="156" t="s">
        <v>6</v>
      </c>
      <c r="BJ6" s="156" t="s">
        <v>0</v>
      </c>
      <c r="BK6" s="156" t="s">
        <v>7</v>
      </c>
      <c r="BL6" s="156" t="s">
        <v>32</v>
      </c>
      <c r="BM6" s="156" t="s">
        <v>0</v>
      </c>
      <c r="BN6" s="156" t="s">
        <v>7</v>
      </c>
      <c r="BO6" s="156" t="s">
        <v>32</v>
      </c>
      <c r="BP6" s="156" t="s">
        <v>0</v>
      </c>
      <c r="BQ6" s="156" t="s">
        <v>7</v>
      </c>
      <c r="BR6" s="156" t="s">
        <v>32</v>
      </c>
      <c r="BS6" s="156" t="s">
        <v>84</v>
      </c>
      <c r="BT6" s="156" t="s">
        <v>0</v>
      </c>
      <c r="BU6" s="156" t="s">
        <v>5</v>
      </c>
      <c r="BV6" s="232"/>
      <c r="BW6" s="232"/>
      <c r="BX6" s="233"/>
    </row>
    <row r="7" spans="1:76" s="19" customFormat="1" ht="18" customHeight="1" x14ac:dyDescent="0.25">
      <c r="A7" s="68">
        <v>1</v>
      </c>
      <c r="B7" s="159">
        <v>1</v>
      </c>
      <c r="C7" s="160" t="s">
        <v>601</v>
      </c>
      <c r="D7" s="161" t="s">
        <v>602</v>
      </c>
      <c r="E7" s="29">
        <v>20</v>
      </c>
      <c r="F7" s="165">
        <v>58</v>
      </c>
      <c r="G7" s="86">
        <v>78</v>
      </c>
      <c r="H7" s="86">
        <v>21</v>
      </c>
      <c r="I7" s="86">
        <v>38</v>
      </c>
      <c r="J7" s="86">
        <v>59</v>
      </c>
      <c r="K7" s="86">
        <v>22</v>
      </c>
      <c r="L7" s="86">
        <v>45</v>
      </c>
      <c r="M7" s="86">
        <v>67</v>
      </c>
      <c r="N7" s="86">
        <v>21</v>
      </c>
      <c r="O7" s="86">
        <v>42</v>
      </c>
      <c r="P7" s="86">
        <v>63</v>
      </c>
      <c r="Q7" s="86">
        <v>12</v>
      </c>
      <c r="R7" s="86">
        <v>24</v>
      </c>
      <c r="S7" s="86">
        <v>36</v>
      </c>
      <c r="T7" s="86">
        <v>13</v>
      </c>
      <c r="U7" s="86">
        <v>27</v>
      </c>
      <c r="V7" s="86">
        <v>40</v>
      </c>
      <c r="W7" s="86">
        <v>13</v>
      </c>
      <c r="X7" s="86">
        <v>27</v>
      </c>
      <c r="Y7" s="86">
        <v>40</v>
      </c>
      <c r="Z7" s="86">
        <v>13</v>
      </c>
      <c r="AA7" s="86">
        <v>25</v>
      </c>
      <c r="AB7" s="86">
        <v>38</v>
      </c>
      <c r="AC7" s="86">
        <v>13</v>
      </c>
      <c r="AD7" s="86">
        <v>27</v>
      </c>
      <c r="AE7" s="86">
        <v>40</v>
      </c>
      <c r="AF7" s="86">
        <v>9</v>
      </c>
      <c r="AG7" s="86">
        <v>13</v>
      </c>
      <c r="AH7" s="86">
        <v>22</v>
      </c>
      <c r="AI7" s="86">
        <v>13</v>
      </c>
      <c r="AJ7" s="86">
        <v>32</v>
      </c>
      <c r="AK7" s="86">
        <v>45</v>
      </c>
      <c r="AL7" s="86" t="s">
        <v>734</v>
      </c>
      <c r="AM7" s="86" t="s">
        <v>734</v>
      </c>
      <c r="AN7" s="86" t="s">
        <v>734</v>
      </c>
      <c r="AO7" s="166">
        <v>528</v>
      </c>
      <c r="AP7" s="170">
        <v>7.83</v>
      </c>
      <c r="AQ7" s="175" t="s">
        <v>735</v>
      </c>
      <c r="AR7" s="64">
        <v>22</v>
      </c>
      <c r="AS7" s="64">
        <v>43</v>
      </c>
      <c r="AT7" s="64">
        <v>65</v>
      </c>
      <c r="AU7" s="64">
        <v>22</v>
      </c>
      <c r="AV7" s="64">
        <v>46</v>
      </c>
      <c r="AW7" s="64">
        <v>68</v>
      </c>
      <c r="AX7" s="64">
        <v>21</v>
      </c>
      <c r="AY7" s="64">
        <v>46</v>
      </c>
      <c r="AZ7" s="64">
        <v>67</v>
      </c>
      <c r="BA7" s="64">
        <v>23</v>
      </c>
      <c r="BB7" s="64">
        <v>50</v>
      </c>
      <c r="BC7" s="64">
        <v>73</v>
      </c>
      <c r="BD7" s="64">
        <v>22</v>
      </c>
      <c r="BE7" s="64">
        <v>38</v>
      </c>
      <c r="BF7" s="64">
        <v>60</v>
      </c>
      <c r="BG7" s="64">
        <v>23</v>
      </c>
      <c r="BH7" s="64">
        <v>46</v>
      </c>
      <c r="BI7" s="64">
        <v>69</v>
      </c>
      <c r="BJ7" s="64">
        <v>14</v>
      </c>
      <c r="BK7" s="64">
        <v>31</v>
      </c>
      <c r="BL7" s="64">
        <v>45</v>
      </c>
      <c r="BM7" s="64">
        <v>11</v>
      </c>
      <c r="BN7" s="64">
        <v>28</v>
      </c>
      <c r="BO7" s="64">
        <v>39</v>
      </c>
      <c r="BP7" s="64">
        <v>12</v>
      </c>
      <c r="BQ7" s="64">
        <v>28</v>
      </c>
      <c r="BR7" s="64">
        <v>40</v>
      </c>
      <c r="BS7" s="64">
        <v>9</v>
      </c>
      <c r="BT7" s="64">
        <v>13</v>
      </c>
      <c r="BU7" s="64">
        <v>22</v>
      </c>
      <c r="BV7" s="64">
        <v>1076</v>
      </c>
      <c r="BW7" s="65">
        <v>7.98</v>
      </c>
      <c r="BX7" s="70"/>
    </row>
    <row r="8" spans="1:76" s="19" customFormat="1" ht="18" customHeight="1" x14ac:dyDescent="0.25">
      <c r="A8" s="68">
        <v>2</v>
      </c>
      <c r="B8" s="159">
        <v>2</v>
      </c>
      <c r="C8" s="160" t="s">
        <v>603</v>
      </c>
      <c r="D8" s="161" t="s">
        <v>604</v>
      </c>
      <c r="E8" s="29">
        <v>21</v>
      </c>
      <c r="F8" s="165">
        <v>58</v>
      </c>
      <c r="G8" s="86">
        <v>79</v>
      </c>
      <c r="H8" s="86">
        <v>21</v>
      </c>
      <c r="I8" s="86">
        <v>36</v>
      </c>
      <c r="J8" s="86">
        <v>57</v>
      </c>
      <c r="K8" s="86">
        <v>23</v>
      </c>
      <c r="L8" s="86">
        <v>50</v>
      </c>
      <c r="M8" s="86">
        <v>73</v>
      </c>
      <c r="N8" s="86">
        <v>22</v>
      </c>
      <c r="O8" s="86">
        <v>43</v>
      </c>
      <c r="P8" s="86">
        <v>65</v>
      </c>
      <c r="Q8" s="86">
        <v>11</v>
      </c>
      <c r="R8" s="86">
        <v>24</v>
      </c>
      <c r="S8" s="86">
        <v>35</v>
      </c>
      <c r="T8" s="86">
        <v>13</v>
      </c>
      <c r="U8" s="86">
        <v>26</v>
      </c>
      <c r="V8" s="86">
        <v>39</v>
      </c>
      <c r="W8" s="86">
        <v>13</v>
      </c>
      <c r="X8" s="86">
        <v>29</v>
      </c>
      <c r="Y8" s="86">
        <v>42</v>
      </c>
      <c r="Z8" s="86">
        <v>13</v>
      </c>
      <c r="AA8" s="86">
        <v>30</v>
      </c>
      <c r="AB8" s="86">
        <v>43</v>
      </c>
      <c r="AC8" s="86">
        <v>13</v>
      </c>
      <c r="AD8" s="86">
        <v>30</v>
      </c>
      <c r="AE8" s="86">
        <v>43</v>
      </c>
      <c r="AF8" s="86">
        <v>8</v>
      </c>
      <c r="AG8" s="86">
        <v>12</v>
      </c>
      <c r="AH8" s="86">
        <v>20</v>
      </c>
      <c r="AI8" s="86">
        <v>13</v>
      </c>
      <c r="AJ8" s="86">
        <v>31</v>
      </c>
      <c r="AK8" s="86">
        <v>44</v>
      </c>
      <c r="AL8" s="86" t="s">
        <v>734</v>
      </c>
      <c r="AM8" s="86" t="s">
        <v>734</v>
      </c>
      <c r="AN8" s="86" t="s">
        <v>734</v>
      </c>
      <c r="AO8" s="166">
        <v>540</v>
      </c>
      <c r="AP8" s="170">
        <v>7.9</v>
      </c>
      <c r="AQ8" s="175" t="s">
        <v>736</v>
      </c>
      <c r="AR8" s="64">
        <v>22</v>
      </c>
      <c r="AS8" s="64">
        <v>35</v>
      </c>
      <c r="AT8" s="64">
        <v>57</v>
      </c>
      <c r="AU8" s="64">
        <v>23</v>
      </c>
      <c r="AV8" s="64">
        <v>50</v>
      </c>
      <c r="AW8" s="64">
        <v>73</v>
      </c>
      <c r="AX8" s="64">
        <v>22</v>
      </c>
      <c r="AY8" s="64">
        <v>41</v>
      </c>
      <c r="AZ8" s="64">
        <v>63</v>
      </c>
      <c r="BA8" s="64">
        <v>24</v>
      </c>
      <c r="BB8" s="64">
        <v>42</v>
      </c>
      <c r="BC8" s="64">
        <v>66</v>
      </c>
      <c r="BD8" s="64">
        <v>22</v>
      </c>
      <c r="BE8" s="64">
        <v>38</v>
      </c>
      <c r="BF8" s="64">
        <v>60</v>
      </c>
      <c r="BG8" s="64">
        <v>23</v>
      </c>
      <c r="BH8" s="64">
        <v>43</v>
      </c>
      <c r="BI8" s="64">
        <v>66</v>
      </c>
      <c r="BJ8" s="64">
        <v>13</v>
      </c>
      <c r="BK8" s="64">
        <v>29</v>
      </c>
      <c r="BL8" s="64">
        <v>42</v>
      </c>
      <c r="BM8" s="64">
        <v>11</v>
      </c>
      <c r="BN8" s="64">
        <v>28</v>
      </c>
      <c r="BO8" s="64">
        <v>39</v>
      </c>
      <c r="BP8" s="64">
        <v>13</v>
      </c>
      <c r="BQ8" s="64">
        <v>29</v>
      </c>
      <c r="BR8" s="64">
        <v>42</v>
      </c>
      <c r="BS8" s="64">
        <v>10</v>
      </c>
      <c r="BT8" s="64">
        <v>13</v>
      </c>
      <c r="BU8" s="64">
        <v>23</v>
      </c>
      <c r="BV8" s="64">
        <v>1071</v>
      </c>
      <c r="BW8" s="65">
        <v>7.88</v>
      </c>
      <c r="BX8" s="70"/>
    </row>
    <row r="9" spans="1:76" s="19" customFormat="1" ht="18" customHeight="1" x14ac:dyDescent="0.25">
      <c r="A9" s="68">
        <v>3</v>
      </c>
      <c r="B9" s="159">
        <v>3</v>
      </c>
      <c r="C9" s="160" t="s">
        <v>605</v>
      </c>
      <c r="D9" s="161" t="s">
        <v>606</v>
      </c>
      <c r="E9" s="29">
        <v>22</v>
      </c>
      <c r="F9" s="165">
        <v>57</v>
      </c>
      <c r="G9" s="86">
        <v>79</v>
      </c>
      <c r="H9" s="86">
        <v>24</v>
      </c>
      <c r="I9" s="86">
        <v>41</v>
      </c>
      <c r="J9" s="86">
        <v>65</v>
      </c>
      <c r="K9" s="86">
        <v>22</v>
      </c>
      <c r="L9" s="86">
        <v>47</v>
      </c>
      <c r="M9" s="86">
        <v>69</v>
      </c>
      <c r="N9" s="86">
        <v>22</v>
      </c>
      <c r="O9" s="86">
        <v>52</v>
      </c>
      <c r="P9" s="86">
        <v>74</v>
      </c>
      <c r="Q9" s="86">
        <v>12</v>
      </c>
      <c r="R9" s="86">
        <v>23</v>
      </c>
      <c r="S9" s="86">
        <v>35</v>
      </c>
      <c r="T9" s="86">
        <v>13</v>
      </c>
      <c r="U9" s="86">
        <v>33</v>
      </c>
      <c r="V9" s="86">
        <v>46</v>
      </c>
      <c r="W9" s="86">
        <v>13</v>
      </c>
      <c r="X9" s="86">
        <v>27</v>
      </c>
      <c r="Y9" s="86">
        <v>40</v>
      </c>
      <c r="Z9" s="86">
        <v>13</v>
      </c>
      <c r="AA9" s="86">
        <v>29</v>
      </c>
      <c r="AB9" s="86">
        <v>42</v>
      </c>
      <c r="AC9" s="86">
        <v>12</v>
      </c>
      <c r="AD9" s="86">
        <v>30</v>
      </c>
      <c r="AE9" s="86">
        <v>42</v>
      </c>
      <c r="AF9" s="86">
        <v>7</v>
      </c>
      <c r="AG9" s="86">
        <v>11</v>
      </c>
      <c r="AH9" s="86">
        <v>18</v>
      </c>
      <c r="AI9" s="86" t="s">
        <v>734</v>
      </c>
      <c r="AJ9" s="86" t="s">
        <v>734</v>
      </c>
      <c r="AK9" s="86" t="s">
        <v>734</v>
      </c>
      <c r="AL9" s="86" t="s">
        <v>734</v>
      </c>
      <c r="AM9" s="86" t="s">
        <v>734</v>
      </c>
      <c r="AN9" s="86" t="s">
        <v>734</v>
      </c>
      <c r="AO9" s="166">
        <v>510</v>
      </c>
      <c r="AP9" s="170">
        <v>8.07</v>
      </c>
      <c r="AQ9" s="175" t="s">
        <v>737</v>
      </c>
      <c r="AR9" s="64">
        <v>24</v>
      </c>
      <c r="AS9" s="64">
        <v>29</v>
      </c>
      <c r="AT9" s="64">
        <v>53</v>
      </c>
      <c r="AU9" s="64">
        <v>23</v>
      </c>
      <c r="AV9" s="64">
        <v>51</v>
      </c>
      <c r="AW9" s="64">
        <v>74</v>
      </c>
      <c r="AX9" s="64">
        <v>23</v>
      </c>
      <c r="AY9" s="64">
        <v>45</v>
      </c>
      <c r="AZ9" s="64">
        <v>68</v>
      </c>
      <c r="BA9" s="69">
        <v>24</v>
      </c>
      <c r="BB9" s="64">
        <v>34</v>
      </c>
      <c r="BC9" s="64">
        <v>58</v>
      </c>
      <c r="BD9" s="64">
        <v>23</v>
      </c>
      <c r="BE9" s="64">
        <v>41</v>
      </c>
      <c r="BF9" s="64">
        <v>64</v>
      </c>
      <c r="BG9" s="64">
        <v>23</v>
      </c>
      <c r="BH9" s="64">
        <v>44</v>
      </c>
      <c r="BI9" s="64">
        <v>67</v>
      </c>
      <c r="BJ9" s="64">
        <v>14</v>
      </c>
      <c r="BK9" s="64">
        <v>30</v>
      </c>
      <c r="BL9" s="64">
        <v>44</v>
      </c>
      <c r="BM9" s="64">
        <v>12</v>
      </c>
      <c r="BN9" s="64">
        <v>28</v>
      </c>
      <c r="BO9" s="64">
        <v>40</v>
      </c>
      <c r="BP9" s="64">
        <v>13</v>
      </c>
      <c r="BQ9" s="64">
        <v>31</v>
      </c>
      <c r="BR9" s="64">
        <v>44</v>
      </c>
      <c r="BS9" s="69">
        <v>9</v>
      </c>
      <c r="BT9" s="64">
        <v>12</v>
      </c>
      <c r="BU9" s="64">
        <v>21</v>
      </c>
      <c r="BV9" s="64">
        <v>1043</v>
      </c>
      <c r="BW9" s="65">
        <v>7.91</v>
      </c>
      <c r="BX9" s="70"/>
    </row>
    <row r="10" spans="1:76" s="19" customFormat="1" ht="18" customHeight="1" x14ac:dyDescent="0.25">
      <c r="A10" s="68">
        <v>4</v>
      </c>
      <c r="B10" s="159">
        <v>4</v>
      </c>
      <c r="C10" s="160" t="s">
        <v>607</v>
      </c>
      <c r="D10" s="161" t="s">
        <v>608</v>
      </c>
      <c r="E10" s="29">
        <v>8</v>
      </c>
      <c r="F10" s="165">
        <v>58</v>
      </c>
      <c r="G10" s="86">
        <v>81</v>
      </c>
      <c r="H10" s="86">
        <v>23</v>
      </c>
      <c r="I10" s="86">
        <v>40</v>
      </c>
      <c r="J10" s="86">
        <v>63</v>
      </c>
      <c r="K10" s="86">
        <v>19</v>
      </c>
      <c r="L10" s="86">
        <v>44</v>
      </c>
      <c r="M10" s="86">
        <v>63</v>
      </c>
      <c r="N10" s="86">
        <v>22</v>
      </c>
      <c r="O10" s="86">
        <v>35</v>
      </c>
      <c r="P10" s="86">
        <v>57</v>
      </c>
      <c r="Q10" s="86">
        <v>9</v>
      </c>
      <c r="R10" s="86">
        <v>21</v>
      </c>
      <c r="S10" s="86">
        <v>30</v>
      </c>
      <c r="T10" s="86">
        <v>13</v>
      </c>
      <c r="U10" s="86">
        <v>26</v>
      </c>
      <c r="V10" s="86">
        <v>39</v>
      </c>
      <c r="W10" s="86">
        <v>13</v>
      </c>
      <c r="X10" s="86">
        <v>29</v>
      </c>
      <c r="Y10" s="86">
        <v>42</v>
      </c>
      <c r="Z10" s="86">
        <v>13</v>
      </c>
      <c r="AA10" s="86">
        <v>29</v>
      </c>
      <c r="AB10" s="86">
        <v>42</v>
      </c>
      <c r="AC10" s="86">
        <v>13</v>
      </c>
      <c r="AD10" s="86">
        <v>29</v>
      </c>
      <c r="AE10" s="86">
        <v>42</v>
      </c>
      <c r="AF10" s="86">
        <v>6</v>
      </c>
      <c r="AG10" s="86">
        <v>12</v>
      </c>
      <c r="AH10" s="86">
        <v>18</v>
      </c>
      <c r="AI10" s="86">
        <v>13</v>
      </c>
      <c r="AJ10" s="86">
        <v>31</v>
      </c>
      <c r="AK10" s="85">
        <v>44</v>
      </c>
      <c r="AL10" s="86" t="s">
        <v>734</v>
      </c>
      <c r="AM10" s="86" t="s">
        <v>734</v>
      </c>
      <c r="AN10" s="86" t="s">
        <v>734</v>
      </c>
      <c r="AO10" s="166">
        <v>521</v>
      </c>
      <c r="AP10" s="170">
        <v>7.79</v>
      </c>
      <c r="AQ10" s="175" t="s">
        <v>738</v>
      </c>
      <c r="AR10" s="64">
        <v>24</v>
      </c>
      <c r="AS10" s="64">
        <v>43</v>
      </c>
      <c r="AT10" s="64">
        <v>67</v>
      </c>
      <c r="AU10" s="64">
        <v>23</v>
      </c>
      <c r="AV10" s="64">
        <v>54</v>
      </c>
      <c r="AW10" s="64">
        <v>77</v>
      </c>
      <c r="AX10" s="64">
        <v>23</v>
      </c>
      <c r="AY10" s="64">
        <v>47</v>
      </c>
      <c r="AZ10" s="64">
        <v>70</v>
      </c>
      <c r="BA10" s="64">
        <v>24</v>
      </c>
      <c r="BB10" s="64">
        <v>35</v>
      </c>
      <c r="BC10" s="64">
        <v>69</v>
      </c>
      <c r="BD10" s="64">
        <v>22</v>
      </c>
      <c r="BE10" s="64">
        <v>39</v>
      </c>
      <c r="BF10" s="64">
        <v>61</v>
      </c>
      <c r="BG10" s="64">
        <v>23</v>
      </c>
      <c r="BH10" s="64">
        <v>40</v>
      </c>
      <c r="BI10" s="64">
        <v>63</v>
      </c>
      <c r="BJ10" s="64">
        <v>14</v>
      </c>
      <c r="BK10" s="64">
        <v>29</v>
      </c>
      <c r="BL10" s="64">
        <v>43</v>
      </c>
      <c r="BM10" s="64">
        <v>11</v>
      </c>
      <c r="BN10" s="64">
        <v>29</v>
      </c>
      <c r="BO10" s="64">
        <v>40</v>
      </c>
      <c r="BP10" s="64">
        <v>12</v>
      </c>
      <c r="BQ10" s="64">
        <v>28</v>
      </c>
      <c r="BR10" s="64">
        <v>40</v>
      </c>
      <c r="BS10" s="64">
        <v>9</v>
      </c>
      <c r="BT10" s="64">
        <v>12</v>
      </c>
      <c r="BU10" s="64">
        <v>21</v>
      </c>
      <c r="BV10" s="64">
        <v>1062</v>
      </c>
      <c r="BW10" s="65">
        <v>7.91</v>
      </c>
      <c r="BX10" s="70"/>
    </row>
    <row r="11" spans="1:76" s="19" customFormat="1" ht="18" customHeight="1" x14ac:dyDescent="0.25">
      <c r="A11" s="68">
        <v>5</v>
      </c>
      <c r="B11" s="159">
        <v>5</v>
      </c>
      <c r="C11" s="160" t="s">
        <v>609</v>
      </c>
      <c r="D11" s="161" t="s">
        <v>610</v>
      </c>
      <c r="E11" s="29">
        <v>22</v>
      </c>
      <c r="F11" s="165">
        <v>57</v>
      </c>
      <c r="G11" s="86">
        <v>79</v>
      </c>
      <c r="H11" s="86">
        <v>23</v>
      </c>
      <c r="I11" s="86">
        <v>40</v>
      </c>
      <c r="J11" s="86">
        <v>63</v>
      </c>
      <c r="K11" s="86">
        <v>21</v>
      </c>
      <c r="L11" s="86">
        <v>44</v>
      </c>
      <c r="M11" s="86">
        <v>65</v>
      </c>
      <c r="N11" s="86">
        <v>22</v>
      </c>
      <c r="O11" s="86">
        <v>45</v>
      </c>
      <c r="P11" s="86">
        <v>67</v>
      </c>
      <c r="Q11" s="86">
        <v>12</v>
      </c>
      <c r="R11" s="86">
        <v>27</v>
      </c>
      <c r="S11" s="86">
        <v>39</v>
      </c>
      <c r="T11" s="86">
        <v>13</v>
      </c>
      <c r="U11" s="86">
        <v>27</v>
      </c>
      <c r="V11" s="86">
        <v>40</v>
      </c>
      <c r="W11" s="86">
        <v>14</v>
      </c>
      <c r="X11" s="86">
        <v>28</v>
      </c>
      <c r="Y11" s="86">
        <v>42</v>
      </c>
      <c r="Z11" s="86">
        <v>14</v>
      </c>
      <c r="AA11" s="86">
        <v>29</v>
      </c>
      <c r="AB11" s="86">
        <v>43</v>
      </c>
      <c r="AC11" s="86">
        <v>13</v>
      </c>
      <c r="AD11" s="86">
        <v>29</v>
      </c>
      <c r="AE11" s="86">
        <v>42</v>
      </c>
      <c r="AF11" s="86">
        <v>6</v>
      </c>
      <c r="AG11" s="86">
        <v>12</v>
      </c>
      <c r="AH11" s="86">
        <v>18</v>
      </c>
      <c r="AI11" s="86" t="s">
        <v>734</v>
      </c>
      <c r="AJ11" s="86" t="s">
        <v>734</v>
      </c>
      <c r="AK11" s="86" t="s">
        <v>734</v>
      </c>
      <c r="AL11" s="86" t="s">
        <v>734</v>
      </c>
      <c r="AM11" s="86" t="s">
        <v>734</v>
      </c>
      <c r="AN11" s="86" t="s">
        <v>734</v>
      </c>
      <c r="AO11" s="166">
        <v>498</v>
      </c>
      <c r="AP11" s="170">
        <v>7.85</v>
      </c>
      <c r="AQ11" s="175" t="s">
        <v>739</v>
      </c>
      <c r="AR11" s="64">
        <v>24</v>
      </c>
      <c r="AS11" s="64">
        <v>36</v>
      </c>
      <c r="AT11" s="64">
        <v>60</v>
      </c>
      <c r="AU11" s="64">
        <v>23</v>
      </c>
      <c r="AV11" s="64">
        <v>49</v>
      </c>
      <c r="AW11" s="64">
        <v>72</v>
      </c>
      <c r="AX11" s="64">
        <v>23</v>
      </c>
      <c r="AY11" s="64">
        <v>42</v>
      </c>
      <c r="AZ11" s="64">
        <v>65</v>
      </c>
      <c r="BA11" s="69">
        <v>23</v>
      </c>
      <c r="BB11" s="64">
        <v>40</v>
      </c>
      <c r="BC11" s="64">
        <v>63</v>
      </c>
      <c r="BD11" s="64">
        <v>23</v>
      </c>
      <c r="BE11" s="64">
        <v>38</v>
      </c>
      <c r="BF11" s="64">
        <v>61</v>
      </c>
      <c r="BG11" s="64">
        <v>24</v>
      </c>
      <c r="BH11" s="64">
        <v>45</v>
      </c>
      <c r="BI11" s="64">
        <v>69</v>
      </c>
      <c r="BJ11" s="64">
        <v>13</v>
      </c>
      <c r="BK11" s="64">
        <v>29</v>
      </c>
      <c r="BL11" s="64">
        <v>42</v>
      </c>
      <c r="BM11" s="64">
        <v>12</v>
      </c>
      <c r="BN11" s="64">
        <v>28</v>
      </c>
      <c r="BO11" s="64">
        <v>40</v>
      </c>
      <c r="BP11" s="64">
        <v>13</v>
      </c>
      <c r="BQ11" s="64">
        <v>29</v>
      </c>
      <c r="BR11" s="64">
        <v>42</v>
      </c>
      <c r="BS11" s="69">
        <v>9</v>
      </c>
      <c r="BT11" s="64">
        <v>13</v>
      </c>
      <c r="BU11" s="64">
        <v>22</v>
      </c>
      <c r="BV11" s="64">
        <v>1034</v>
      </c>
      <c r="BW11" s="65">
        <v>8</v>
      </c>
      <c r="BX11" s="70"/>
    </row>
    <row r="12" spans="1:76" s="19" customFormat="1" ht="18" customHeight="1" x14ac:dyDescent="0.25">
      <c r="A12" s="68">
        <v>6</v>
      </c>
      <c r="B12" s="159">
        <v>6</v>
      </c>
      <c r="C12" s="160" t="s">
        <v>611</v>
      </c>
      <c r="D12" s="161" t="s">
        <v>612</v>
      </c>
      <c r="E12" s="29">
        <v>18</v>
      </c>
      <c r="F12" s="165">
        <v>33</v>
      </c>
      <c r="G12" s="86">
        <v>51</v>
      </c>
      <c r="H12" s="86">
        <v>19</v>
      </c>
      <c r="I12" s="86">
        <v>31</v>
      </c>
      <c r="J12" s="86">
        <v>50</v>
      </c>
      <c r="K12" s="86">
        <v>14</v>
      </c>
      <c r="L12" s="86">
        <v>39</v>
      </c>
      <c r="M12" s="86">
        <v>53</v>
      </c>
      <c r="N12" s="86">
        <v>18</v>
      </c>
      <c r="O12" s="86">
        <v>32</v>
      </c>
      <c r="P12" s="86">
        <v>50</v>
      </c>
      <c r="Q12" s="86">
        <v>11</v>
      </c>
      <c r="R12" s="86">
        <v>16</v>
      </c>
      <c r="S12" s="86">
        <v>27</v>
      </c>
      <c r="T12" s="86">
        <v>13</v>
      </c>
      <c r="U12" s="86">
        <v>27</v>
      </c>
      <c r="V12" s="86">
        <v>40</v>
      </c>
      <c r="W12" s="86">
        <v>13</v>
      </c>
      <c r="X12" s="86">
        <v>26</v>
      </c>
      <c r="Y12" s="86">
        <v>39</v>
      </c>
      <c r="Z12" s="86">
        <v>13</v>
      </c>
      <c r="AA12" s="86">
        <v>24</v>
      </c>
      <c r="AB12" s="86">
        <v>37</v>
      </c>
      <c r="AC12" s="86">
        <v>11</v>
      </c>
      <c r="AD12" s="86">
        <v>28</v>
      </c>
      <c r="AE12" s="86">
        <v>39</v>
      </c>
      <c r="AF12" s="86">
        <v>6</v>
      </c>
      <c r="AG12" s="86">
        <v>12</v>
      </c>
      <c r="AH12" s="86">
        <v>18</v>
      </c>
      <c r="AI12" s="86">
        <v>13</v>
      </c>
      <c r="AJ12" s="86">
        <v>31</v>
      </c>
      <c r="AK12" s="86">
        <v>44</v>
      </c>
      <c r="AL12" s="86" t="s">
        <v>734</v>
      </c>
      <c r="AM12" s="86" t="s">
        <v>734</v>
      </c>
      <c r="AN12" s="86" t="s">
        <v>734</v>
      </c>
      <c r="AO12" s="166" t="e">
        <f t="shared" ref="AO12:AO70" si="0">AN12+AK12+AH12+AE12+AB12+Y12+V12+S12+P12+M12+J12+G12</f>
        <v>#VALUE!</v>
      </c>
      <c r="AP12" s="170"/>
      <c r="AQ12" s="175" t="s">
        <v>740</v>
      </c>
      <c r="AR12" s="64">
        <v>21</v>
      </c>
      <c r="AS12" s="64">
        <v>31</v>
      </c>
      <c r="AT12" s="64">
        <v>52</v>
      </c>
      <c r="AU12" s="64">
        <v>18</v>
      </c>
      <c r="AV12" s="64">
        <v>36</v>
      </c>
      <c r="AW12" s="64">
        <v>54</v>
      </c>
      <c r="AX12" s="64">
        <v>18</v>
      </c>
      <c r="AY12" s="64">
        <v>45</v>
      </c>
      <c r="AZ12" s="64">
        <v>63</v>
      </c>
      <c r="BA12" s="64">
        <v>20</v>
      </c>
      <c r="BB12" s="64">
        <v>36</v>
      </c>
      <c r="BC12" s="64">
        <v>56</v>
      </c>
      <c r="BD12" s="64">
        <v>21</v>
      </c>
      <c r="BE12" s="64">
        <v>35</v>
      </c>
      <c r="BF12" s="64">
        <v>56</v>
      </c>
      <c r="BG12" s="64">
        <v>24</v>
      </c>
      <c r="BH12" s="64">
        <v>44</v>
      </c>
      <c r="BI12" s="64">
        <v>68</v>
      </c>
      <c r="BJ12" s="64">
        <v>13</v>
      </c>
      <c r="BK12" s="64">
        <v>27</v>
      </c>
      <c r="BL12" s="64">
        <v>40</v>
      </c>
      <c r="BM12" s="64">
        <v>11</v>
      </c>
      <c r="BN12" s="64">
        <v>26</v>
      </c>
      <c r="BO12" s="64">
        <v>37</v>
      </c>
      <c r="BP12" s="64">
        <v>12</v>
      </c>
      <c r="BQ12" s="64">
        <v>26</v>
      </c>
      <c r="BR12" s="64">
        <v>38</v>
      </c>
      <c r="BS12" s="64">
        <v>9</v>
      </c>
      <c r="BT12" s="64">
        <v>13</v>
      </c>
      <c r="BU12" s="64">
        <v>22</v>
      </c>
      <c r="BV12" s="64">
        <v>934</v>
      </c>
      <c r="BW12" s="65">
        <v>7.12</v>
      </c>
      <c r="BX12" s="70"/>
    </row>
    <row r="13" spans="1:76" s="19" customFormat="1" ht="18" customHeight="1" x14ac:dyDescent="0.25">
      <c r="A13" s="68">
        <v>7</v>
      </c>
      <c r="B13" s="159">
        <v>7</v>
      </c>
      <c r="C13" s="160" t="s">
        <v>613</v>
      </c>
      <c r="D13" s="161" t="s">
        <v>614</v>
      </c>
      <c r="E13" s="29">
        <v>23</v>
      </c>
      <c r="F13" s="165">
        <v>43</v>
      </c>
      <c r="G13" s="86">
        <v>66</v>
      </c>
      <c r="H13" s="86">
        <v>22</v>
      </c>
      <c r="I13" s="86">
        <v>37</v>
      </c>
      <c r="J13" s="86">
        <v>59</v>
      </c>
      <c r="K13" s="86">
        <v>23</v>
      </c>
      <c r="L13" s="86">
        <v>46</v>
      </c>
      <c r="M13" s="86">
        <v>69</v>
      </c>
      <c r="N13" s="86">
        <v>23</v>
      </c>
      <c r="O13" s="86">
        <v>35</v>
      </c>
      <c r="P13" s="86">
        <v>58</v>
      </c>
      <c r="Q13" s="86">
        <v>13</v>
      </c>
      <c r="R13" s="86">
        <v>28</v>
      </c>
      <c r="S13" s="86">
        <v>41</v>
      </c>
      <c r="T13" s="86">
        <v>13</v>
      </c>
      <c r="U13" s="86">
        <v>32</v>
      </c>
      <c r="V13" s="86">
        <v>45</v>
      </c>
      <c r="W13" s="86">
        <v>14</v>
      </c>
      <c r="X13" s="86">
        <v>30</v>
      </c>
      <c r="Y13" s="86">
        <v>44</v>
      </c>
      <c r="Z13" s="86">
        <v>14</v>
      </c>
      <c r="AA13" s="86">
        <v>32</v>
      </c>
      <c r="AB13" s="86">
        <v>46</v>
      </c>
      <c r="AC13" s="86">
        <v>14</v>
      </c>
      <c r="AD13" s="86">
        <v>31</v>
      </c>
      <c r="AE13" s="86">
        <v>45</v>
      </c>
      <c r="AF13" s="86">
        <v>7</v>
      </c>
      <c r="AG13" s="86">
        <v>12</v>
      </c>
      <c r="AH13" s="86">
        <v>19</v>
      </c>
      <c r="AI13" s="86">
        <v>14</v>
      </c>
      <c r="AJ13" s="86">
        <v>33</v>
      </c>
      <c r="AK13" s="86">
        <v>47</v>
      </c>
      <c r="AL13" s="86" t="s">
        <v>734</v>
      </c>
      <c r="AM13" s="86" t="s">
        <v>734</v>
      </c>
      <c r="AN13" s="86" t="s">
        <v>734</v>
      </c>
      <c r="AO13" s="166">
        <v>539</v>
      </c>
      <c r="AP13" s="170">
        <v>7.86</v>
      </c>
      <c r="AQ13" s="175" t="s">
        <v>741</v>
      </c>
      <c r="AR13" s="64">
        <v>24</v>
      </c>
      <c r="AS13" s="64">
        <v>49</v>
      </c>
      <c r="AT13" s="64">
        <v>73</v>
      </c>
      <c r="AU13" s="64">
        <v>22</v>
      </c>
      <c r="AV13" s="64">
        <v>48</v>
      </c>
      <c r="AW13" s="64">
        <v>70</v>
      </c>
      <c r="AX13" s="64">
        <v>20</v>
      </c>
      <c r="AY13" s="64">
        <v>41</v>
      </c>
      <c r="AZ13" s="64">
        <v>61</v>
      </c>
      <c r="BA13" s="64">
        <v>19</v>
      </c>
      <c r="BB13" s="64">
        <v>41</v>
      </c>
      <c r="BC13" s="64">
        <v>60</v>
      </c>
      <c r="BD13" s="64">
        <v>23</v>
      </c>
      <c r="BE13" s="64">
        <v>41</v>
      </c>
      <c r="BF13" s="64">
        <v>64</v>
      </c>
      <c r="BG13" s="64">
        <v>24</v>
      </c>
      <c r="BH13" s="64">
        <v>43</v>
      </c>
      <c r="BI13" s="64">
        <v>67</v>
      </c>
      <c r="BJ13" s="64">
        <v>13</v>
      </c>
      <c r="BK13" s="64">
        <v>29</v>
      </c>
      <c r="BL13" s="64">
        <v>42</v>
      </c>
      <c r="BM13" s="64">
        <v>12</v>
      </c>
      <c r="BN13" s="64">
        <v>27</v>
      </c>
      <c r="BO13" s="64">
        <v>39</v>
      </c>
      <c r="BP13" s="64">
        <v>13</v>
      </c>
      <c r="BQ13" s="64">
        <v>30</v>
      </c>
      <c r="BR13" s="64">
        <v>43</v>
      </c>
      <c r="BS13" s="64">
        <v>10</v>
      </c>
      <c r="BT13" s="64">
        <v>13</v>
      </c>
      <c r="BU13" s="64">
        <v>23</v>
      </c>
      <c r="BV13" s="64">
        <v>1081</v>
      </c>
      <c r="BW13" s="65">
        <v>8</v>
      </c>
      <c r="BX13" s="70"/>
    </row>
    <row r="14" spans="1:76" s="19" customFormat="1" ht="18" customHeight="1" x14ac:dyDescent="0.25">
      <c r="A14" s="68">
        <v>8</v>
      </c>
      <c r="B14" s="159">
        <v>8</v>
      </c>
      <c r="C14" s="160" t="s">
        <v>615</v>
      </c>
      <c r="D14" s="161" t="s">
        <v>616</v>
      </c>
      <c r="E14" s="29">
        <v>18</v>
      </c>
      <c r="F14" s="165">
        <v>14</v>
      </c>
      <c r="G14" s="86">
        <v>32</v>
      </c>
      <c r="H14" s="86">
        <v>16</v>
      </c>
      <c r="I14" s="86">
        <v>19</v>
      </c>
      <c r="J14" s="86">
        <v>35</v>
      </c>
      <c r="K14" s="86">
        <v>13</v>
      </c>
      <c r="L14" s="86">
        <v>17</v>
      </c>
      <c r="M14" s="86">
        <v>30</v>
      </c>
      <c r="N14" s="86">
        <v>18</v>
      </c>
      <c r="O14" s="86">
        <v>21</v>
      </c>
      <c r="P14" s="86">
        <v>39</v>
      </c>
      <c r="Q14" s="86">
        <v>9</v>
      </c>
      <c r="R14" s="86">
        <v>24</v>
      </c>
      <c r="S14" s="86">
        <v>33</v>
      </c>
      <c r="T14" s="86">
        <v>13</v>
      </c>
      <c r="U14" s="86">
        <v>33</v>
      </c>
      <c r="V14" s="86">
        <v>46</v>
      </c>
      <c r="W14" s="86">
        <v>12</v>
      </c>
      <c r="X14" s="86">
        <v>24</v>
      </c>
      <c r="Y14" s="86">
        <v>36</v>
      </c>
      <c r="Z14" s="86">
        <v>12</v>
      </c>
      <c r="AA14" s="86">
        <v>24</v>
      </c>
      <c r="AB14" s="86">
        <v>36</v>
      </c>
      <c r="AC14" s="86">
        <v>11</v>
      </c>
      <c r="AD14" s="86">
        <v>26</v>
      </c>
      <c r="AE14" s="86">
        <v>37</v>
      </c>
      <c r="AF14" s="86">
        <v>6</v>
      </c>
      <c r="AG14" s="86">
        <v>10</v>
      </c>
      <c r="AH14" s="86">
        <v>16</v>
      </c>
      <c r="AI14" s="86" t="s">
        <v>734</v>
      </c>
      <c r="AJ14" s="86" t="s">
        <v>734</v>
      </c>
      <c r="AK14" s="86" t="s">
        <v>734</v>
      </c>
      <c r="AL14" s="86" t="s">
        <v>734</v>
      </c>
      <c r="AM14" s="86" t="s">
        <v>734</v>
      </c>
      <c r="AN14" s="86" t="s">
        <v>734</v>
      </c>
      <c r="AO14" s="166" t="e">
        <f t="shared" si="0"/>
        <v>#VALUE!</v>
      </c>
      <c r="AP14" s="170"/>
      <c r="AQ14" s="175" t="s">
        <v>742</v>
      </c>
      <c r="AR14" s="64">
        <v>16</v>
      </c>
      <c r="AS14" s="64">
        <v>15</v>
      </c>
      <c r="AT14" s="64">
        <v>31</v>
      </c>
      <c r="AU14" s="64">
        <v>18</v>
      </c>
      <c r="AV14" s="64">
        <v>8</v>
      </c>
      <c r="AW14" s="64">
        <v>26</v>
      </c>
      <c r="AX14" s="64">
        <v>18</v>
      </c>
      <c r="AY14" s="64">
        <v>30</v>
      </c>
      <c r="AZ14" s="64">
        <v>48</v>
      </c>
      <c r="BA14" s="64">
        <v>18</v>
      </c>
      <c r="BB14" s="64">
        <v>6</v>
      </c>
      <c r="BC14" s="64">
        <v>24</v>
      </c>
      <c r="BD14" s="64">
        <v>19</v>
      </c>
      <c r="BE14" s="64">
        <v>35</v>
      </c>
      <c r="BF14" s="64">
        <v>54</v>
      </c>
      <c r="BG14" s="64">
        <v>22</v>
      </c>
      <c r="BH14" s="64">
        <v>41</v>
      </c>
      <c r="BI14" s="64">
        <v>63</v>
      </c>
      <c r="BJ14" s="64">
        <v>13</v>
      </c>
      <c r="BK14" s="64">
        <v>27</v>
      </c>
      <c r="BL14" s="64">
        <v>40</v>
      </c>
      <c r="BM14" s="64">
        <v>11</v>
      </c>
      <c r="BN14" s="64">
        <v>26</v>
      </c>
      <c r="BO14" s="64">
        <v>37</v>
      </c>
      <c r="BP14" s="64">
        <v>11</v>
      </c>
      <c r="BQ14" s="64">
        <v>26</v>
      </c>
      <c r="BR14" s="64">
        <v>37</v>
      </c>
      <c r="BS14" s="64">
        <v>9</v>
      </c>
      <c r="BT14" s="64">
        <v>12</v>
      </c>
      <c r="BU14" s="64">
        <v>31</v>
      </c>
      <c r="BV14" s="64"/>
      <c r="BW14" s="65"/>
      <c r="BX14" s="70"/>
    </row>
    <row r="15" spans="1:76" s="19" customFormat="1" ht="18" customHeight="1" x14ac:dyDescent="0.25">
      <c r="A15" s="68">
        <v>9</v>
      </c>
      <c r="B15" s="159">
        <v>9</v>
      </c>
      <c r="C15" s="160" t="s">
        <v>617</v>
      </c>
      <c r="D15" s="161" t="s">
        <v>618</v>
      </c>
      <c r="E15" s="29">
        <v>23</v>
      </c>
      <c r="F15" s="165">
        <v>48</v>
      </c>
      <c r="G15" s="86">
        <v>71</v>
      </c>
      <c r="H15" s="86">
        <v>20</v>
      </c>
      <c r="I15" s="86">
        <v>32</v>
      </c>
      <c r="J15" s="86">
        <v>52</v>
      </c>
      <c r="K15" s="86">
        <v>18</v>
      </c>
      <c r="L15" s="86">
        <v>47</v>
      </c>
      <c r="M15" s="86">
        <v>65</v>
      </c>
      <c r="N15" s="86">
        <v>19</v>
      </c>
      <c r="O15" s="86">
        <v>39</v>
      </c>
      <c r="P15" s="86">
        <v>58</v>
      </c>
      <c r="Q15" s="86">
        <v>10</v>
      </c>
      <c r="R15" s="86">
        <v>29</v>
      </c>
      <c r="S15" s="86">
        <v>39</v>
      </c>
      <c r="T15" s="86">
        <v>13</v>
      </c>
      <c r="U15" s="86">
        <v>26</v>
      </c>
      <c r="V15" s="86">
        <v>39</v>
      </c>
      <c r="W15" s="86">
        <v>12</v>
      </c>
      <c r="X15" s="86">
        <v>28</v>
      </c>
      <c r="Y15" s="86">
        <v>40</v>
      </c>
      <c r="Z15" s="86">
        <v>12</v>
      </c>
      <c r="AA15" s="86">
        <v>24</v>
      </c>
      <c r="AB15" s="86">
        <v>36</v>
      </c>
      <c r="AC15" s="86">
        <v>12</v>
      </c>
      <c r="AD15" s="86">
        <v>28</v>
      </c>
      <c r="AE15" s="86">
        <v>40</v>
      </c>
      <c r="AF15" s="86">
        <v>8</v>
      </c>
      <c r="AG15" s="86">
        <v>11</v>
      </c>
      <c r="AH15" s="86">
        <v>19</v>
      </c>
      <c r="AI15" s="86" t="s">
        <v>734</v>
      </c>
      <c r="AJ15" s="86" t="s">
        <v>734</v>
      </c>
      <c r="AK15" s="86" t="s">
        <v>734</v>
      </c>
      <c r="AL15" s="86" t="s">
        <v>734</v>
      </c>
      <c r="AM15" s="86" t="s">
        <v>734</v>
      </c>
      <c r="AN15" s="86" t="s">
        <v>734</v>
      </c>
      <c r="AO15" s="166">
        <v>459</v>
      </c>
      <c r="AP15" s="170">
        <v>7.41</v>
      </c>
      <c r="AQ15" s="175" t="s">
        <v>743</v>
      </c>
      <c r="AR15" s="64">
        <v>22</v>
      </c>
      <c r="AS15" s="64">
        <v>32</v>
      </c>
      <c r="AT15" s="64">
        <v>54</v>
      </c>
      <c r="AU15" s="64">
        <v>21</v>
      </c>
      <c r="AV15" s="64">
        <v>40</v>
      </c>
      <c r="AW15" s="64">
        <v>61</v>
      </c>
      <c r="AX15" s="64">
        <v>21</v>
      </c>
      <c r="AY15" s="64">
        <v>40</v>
      </c>
      <c r="AZ15" s="64">
        <v>61</v>
      </c>
      <c r="BA15" s="64">
        <v>22</v>
      </c>
      <c r="BB15" s="64">
        <v>36</v>
      </c>
      <c r="BC15" s="64">
        <v>58</v>
      </c>
      <c r="BD15" s="64">
        <v>20</v>
      </c>
      <c r="BE15" s="64">
        <v>36</v>
      </c>
      <c r="BF15" s="64">
        <v>56</v>
      </c>
      <c r="BG15" s="64">
        <v>24</v>
      </c>
      <c r="BH15" s="64">
        <v>40</v>
      </c>
      <c r="BI15" s="64">
        <v>64</v>
      </c>
      <c r="BJ15" s="64">
        <v>13</v>
      </c>
      <c r="BK15" s="64">
        <v>28</v>
      </c>
      <c r="BL15" s="64">
        <v>41</v>
      </c>
      <c r="BM15" s="64">
        <v>11</v>
      </c>
      <c r="BN15" s="64">
        <v>26</v>
      </c>
      <c r="BO15" s="64">
        <v>37</v>
      </c>
      <c r="BP15" s="64">
        <v>12</v>
      </c>
      <c r="BQ15" s="64">
        <v>26</v>
      </c>
      <c r="BR15" s="64">
        <v>38</v>
      </c>
      <c r="BS15" s="64">
        <v>10</v>
      </c>
      <c r="BT15" s="64">
        <v>13</v>
      </c>
      <c r="BU15" s="64">
        <v>23</v>
      </c>
      <c r="BV15" s="64">
        <v>952</v>
      </c>
      <c r="BW15" s="65">
        <v>7.41</v>
      </c>
      <c r="BX15" s="70"/>
    </row>
    <row r="16" spans="1:76" s="19" customFormat="1" ht="18" customHeight="1" x14ac:dyDescent="0.25">
      <c r="A16" s="68">
        <v>10</v>
      </c>
      <c r="B16" s="159">
        <v>10</v>
      </c>
      <c r="C16" s="160" t="s">
        <v>619</v>
      </c>
      <c r="D16" s="161" t="s">
        <v>620</v>
      </c>
      <c r="E16" s="29">
        <v>19</v>
      </c>
      <c r="F16" s="165">
        <v>34</v>
      </c>
      <c r="G16" s="86">
        <v>53</v>
      </c>
      <c r="H16" s="86">
        <v>14</v>
      </c>
      <c r="I16" s="86">
        <v>36</v>
      </c>
      <c r="J16" s="86">
        <v>50</v>
      </c>
      <c r="K16" s="86">
        <v>16</v>
      </c>
      <c r="L16" s="86">
        <v>40</v>
      </c>
      <c r="M16" s="86">
        <v>56</v>
      </c>
      <c r="N16" s="86">
        <v>15</v>
      </c>
      <c r="O16" s="86">
        <v>44</v>
      </c>
      <c r="P16" s="86">
        <v>59</v>
      </c>
      <c r="Q16" s="86">
        <v>9</v>
      </c>
      <c r="R16" s="86">
        <v>22</v>
      </c>
      <c r="S16" s="86">
        <v>31</v>
      </c>
      <c r="T16" s="86">
        <v>13</v>
      </c>
      <c r="U16" s="86">
        <v>26</v>
      </c>
      <c r="V16" s="86">
        <v>39</v>
      </c>
      <c r="W16" s="86">
        <v>12</v>
      </c>
      <c r="X16" s="86">
        <v>25</v>
      </c>
      <c r="Y16" s="86">
        <v>37</v>
      </c>
      <c r="Z16" s="86">
        <v>12</v>
      </c>
      <c r="AA16" s="86">
        <v>22</v>
      </c>
      <c r="AB16" s="86">
        <v>34</v>
      </c>
      <c r="AC16" s="86">
        <v>10</v>
      </c>
      <c r="AD16" s="86">
        <v>27</v>
      </c>
      <c r="AE16" s="86">
        <v>37</v>
      </c>
      <c r="AF16" s="86">
        <v>8</v>
      </c>
      <c r="AG16" s="86">
        <v>11</v>
      </c>
      <c r="AH16" s="86">
        <v>19</v>
      </c>
      <c r="AI16" s="86">
        <v>12</v>
      </c>
      <c r="AJ16" s="86">
        <v>30</v>
      </c>
      <c r="AK16" s="86">
        <v>42</v>
      </c>
      <c r="AL16" s="86" t="s">
        <v>734</v>
      </c>
      <c r="AM16" s="86" t="s">
        <v>734</v>
      </c>
      <c r="AN16" s="86" t="s">
        <v>734</v>
      </c>
      <c r="AO16" s="166" t="e">
        <f t="shared" si="0"/>
        <v>#VALUE!</v>
      </c>
      <c r="AP16" s="170"/>
      <c r="AQ16" s="175" t="s">
        <v>744</v>
      </c>
      <c r="AR16" s="64">
        <v>19</v>
      </c>
      <c r="AS16" s="64">
        <v>33</v>
      </c>
      <c r="AT16" s="64">
        <v>52</v>
      </c>
      <c r="AU16" s="64">
        <v>19</v>
      </c>
      <c r="AV16" s="64">
        <v>36</v>
      </c>
      <c r="AW16" s="64">
        <v>55</v>
      </c>
      <c r="AX16" s="64">
        <v>17</v>
      </c>
      <c r="AY16" s="64">
        <v>37</v>
      </c>
      <c r="AZ16" s="64">
        <v>54</v>
      </c>
      <c r="BA16" s="64">
        <v>20</v>
      </c>
      <c r="BB16" s="64">
        <v>31</v>
      </c>
      <c r="BC16" s="64">
        <v>51</v>
      </c>
      <c r="BD16" s="64">
        <v>19</v>
      </c>
      <c r="BE16" s="64">
        <v>36</v>
      </c>
      <c r="BF16" s="64">
        <v>55</v>
      </c>
      <c r="BG16" s="64">
        <v>22</v>
      </c>
      <c r="BH16" s="64">
        <v>40</v>
      </c>
      <c r="BI16" s="64">
        <v>62</v>
      </c>
      <c r="BJ16" s="64">
        <v>12</v>
      </c>
      <c r="BK16" s="64">
        <v>30</v>
      </c>
      <c r="BL16" s="64">
        <v>42</v>
      </c>
      <c r="BM16" s="64">
        <v>11</v>
      </c>
      <c r="BN16" s="64">
        <v>26</v>
      </c>
      <c r="BO16" s="64">
        <v>37</v>
      </c>
      <c r="BP16" s="64">
        <v>11</v>
      </c>
      <c r="BQ16" s="64">
        <v>26</v>
      </c>
      <c r="BR16" s="64">
        <v>37</v>
      </c>
      <c r="BS16" s="64">
        <v>9</v>
      </c>
      <c r="BT16" s="64">
        <v>13</v>
      </c>
      <c r="BU16" s="64">
        <v>22</v>
      </c>
      <c r="BV16" s="64">
        <v>924</v>
      </c>
      <c r="BW16" s="65">
        <v>6.97</v>
      </c>
      <c r="BX16" s="70"/>
    </row>
    <row r="17" spans="1:76" s="19" customFormat="1" ht="18" customHeight="1" x14ac:dyDescent="0.25">
      <c r="A17" s="68">
        <v>11</v>
      </c>
      <c r="B17" s="159">
        <v>11</v>
      </c>
      <c r="C17" s="160" t="s">
        <v>621</v>
      </c>
      <c r="D17" s="161" t="s">
        <v>622</v>
      </c>
      <c r="E17" s="29">
        <v>19</v>
      </c>
      <c r="F17" s="165" t="s">
        <v>593</v>
      </c>
      <c r="G17" s="86">
        <v>19</v>
      </c>
      <c r="H17" s="86">
        <v>15</v>
      </c>
      <c r="I17" s="86" t="s">
        <v>593</v>
      </c>
      <c r="J17" s="86">
        <v>15</v>
      </c>
      <c r="K17" s="86">
        <v>14</v>
      </c>
      <c r="L17" s="86" t="s">
        <v>593</v>
      </c>
      <c r="M17" s="86">
        <v>14</v>
      </c>
      <c r="N17" s="86">
        <v>17</v>
      </c>
      <c r="O17" s="86" t="s">
        <v>593</v>
      </c>
      <c r="P17" s="86">
        <v>17</v>
      </c>
      <c r="Q17" s="86">
        <v>9</v>
      </c>
      <c r="R17" s="86">
        <v>20</v>
      </c>
      <c r="S17" s="86">
        <v>29</v>
      </c>
      <c r="T17" s="86">
        <v>13</v>
      </c>
      <c r="U17" s="86">
        <v>22</v>
      </c>
      <c r="V17" s="86">
        <v>35</v>
      </c>
      <c r="W17" s="86">
        <v>12</v>
      </c>
      <c r="X17" s="86">
        <v>25</v>
      </c>
      <c r="Y17" s="86">
        <v>37</v>
      </c>
      <c r="Z17" s="86">
        <v>12</v>
      </c>
      <c r="AA17" s="86">
        <v>25</v>
      </c>
      <c r="AB17" s="86">
        <v>37</v>
      </c>
      <c r="AC17" s="86">
        <v>10</v>
      </c>
      <c r="AD17" s="86">
        <v>26</v>
      </c>
      <c r="AE17" s="86">
        <v>36</v>
      </c>
      <c r="AF17" s="86">
        <v>8</v>
      </c>
      <c r="AG17" s="86">
        <v>10</v>
      </c>
      <c r="AH17" s="86">
        <v>18</v>
      </c>
      <c r="AI17" s="86">
        <v>12</v>
      </c>
      <c r="AJ17" s="86">
        <v>30</v>
      </c>
      <c r="AK17" s="86">
        <v>42</v>
      </c>
      <c r="AL17" s="86" t="s">
        <v>734</v>
      </c>
      <c r="AM17" s="86" t="s">
        <v>734</v>
      </c>
      <c r="AN17" s="86" t="s">
        <v>734</v>
      </c>
      <c r="AO17" s="166" t="e">
        <f t="shared" si="0"/>
        <v>#VALUE!</v>
      </c>
      <c r="AP17" s="170"/>
      <c r="AQ17" s="175" t="s">
        <v>745</v>
      </c>
      <c r="AR17" s="64">
        <v>12</v>
      </c>
      <c r="AS17" s="64" t="s">
        <v>593</v>
      </c>
      <c r="AT17" s="64">
        <v>12</v>
      </c>
      <c r="AU17" s="64">
        <v>15</v>
      </c>
      <c r="AV17" s="64" t="s">
        <v>593</v>
      </c>
      <c r="AW17" s="64">
        <v>15</v>
      </c>
      <c r="AX17" s="64">
        <v>17</v>
      </c>
      <c r="AY17" s="64" t="s">
        <v>593</v>
      </c>
      <c r="AZ17" s="64">
        <v>17</v>
      </c>
      <c r="BA17" s="64">
        <v>13</v>
      </c>
      <c r="BB17" s="64" t="s">
        <v>593</v>
      </c>
      <c r="BC17" s="64">
        <v>13</v>
      </c>
      <c r="BD17" s="64">
        <v>16</v>
      </c>
      <c r="BE17" s="64" t="s">
        <v>593</v>
      </c>
      <c r="BF17" s="64">
        <v>16</v>
      </c>
      <c r="BG17" s="64">
        <v>23</v>
      </c>
      <c r="BH17" s="64">
        <v>35</v>
      </c>
      <c r="BI17" s="64">
        <v>58</v>
      </c>
      <c r="BJ17" s="64">
        <v>9</v>
      </c>
      <c r="BK17" s="64" t="s">
        <v>593</v>
      </c>
      <c r="BL17" s="64">
        <v>9</v>
      </c>
      <c r="BM17" s="64">
        <v>8</v>
      </c>
      <c r="BN17" s="64" t="s">
        <v>593</v>
      </c>
      <c r="BO17" s="64">
        <v>8</v>
      </c>
      <c r="BP17" s="64">
        <v>8</v>
      </c>
      <c r="BQ17" s="64" t="s">
        <v>593</v>
      </c>
      <c r="BR17" s="64">
        <v>8</v>
      </c>
      <c r="BS17" s="64">
        <v>9</v>
      </c>
      <c r="BT17" s="64">
        <v>8</v>
      </c>
      <c r="BU17" s="64">
        <v>17</v>
      </c>
      <c r="BV17" s="64"/>
      <c r="BW17" s="65"/>
      <c r="BX17" s="70"/>
    </row>
    <row r="18" spans="1:76" s="19" customFormat="1" ht="18" customHeight="1" x14ac:dyDescent="0.25">
      <c r="A18" s="68">
        <v>12</v>
      </c>
      <c r="B18" s="159">
        <v>12</v>
      </c>
      <c r="C18" s="160" t="s">
        <v>623</v>
      </c>
      <c r="D18" s="161" t="s">
        <v>624</v>
      </c>
      <c r="E18" s="29">
        <v>23</v>
      </c>
      <c r="F18" s="165">
        <v>55</v>
      </c>
      <c r="G18" s="86">
        <v>78</v>
      </c>
      <c r="H18" s="86">
        <v>23</v>
      </c>
      <c r="I18" s="86">
        <v>39</v>
      </c>
      <c r="J18" s="86">
        <v>62</v>
      </c>
      <c r="K18" s="86">
        <v>22</v>
      </c>
      <c r="L18" s="86">
        <v>40</v>
      </c>
      <c r="M18" s="86">
        <v>62</v>
      </c>
      <c r="N18" s="86">
        <v>24</v>
      </c>
      <c r="O18" s="86">
        <v>45</v>
      </c>
      <c r="P18" s="86">
        <v>69</v>
      </c>
      <c r="Q18" s="86">
        <v>12</v>
      </c>
      <c r="R18" s="86">
        <v>23</v>
      </c>
      <c r="S18" s="86">
        <v>35</v>
      </c>
      <c r="T18" s="86">
        <v>13</v>
      </c>
      <c r="U18" s="86">
        <v>32</v>
      </c>
      <c r="V18" s="86">
        <v>45</v>
      </c>
      <c r="W18" s="86">
        <v>14</v>
      </c>
      <c r="X18" s="86">
        <v>30</v>
      </c>
      <c r="Y18" s="86">
        <v>44</v>
      </c>
      <c r="Z18" s="86">
        <v>14</v>
      </c>
      <c r="AA18" s="86">
        <v>31</v>
      </c>
      <c r="AB18" s="86">
        <v>45</v>
      </c>
      <c r="AC18" s="86">
        <v>14</v>
      </c>
      <c r="AD18" s="86">
        <v>31</v>
      </c>
      <c r="AE18" s="86">
        <v>45</v>
      </c>
      <c r="AF18" s="86">
        <v>9</v>
      </c>
      <c r="AG18" s="86">
        <v>12</v>
      </c>
      <c r="AH18" s="86">
        <v>21</v>
      </c>
      <c r="AI18" s="86">
        <v>14</v>
      </c>
      <c r="AJ18" s="86">
        <v>31</v>
      </c>
      <c r="AK18" s="86">
        <v>45</v>
      </c>
      <c r="AL18" s="86" t="s">
        <v>734</v>
      </c>
      <c r="AM18" s="86" t="s">
        <v>734</v>
      </c>
      <c r="AN18" s="86" t="s">
        <v>734</v>
      </c>
      <c r="AO18" s="166">
        <v>551</v>
      </c>
      <c r="AP18" s="170">
        <v>8.24</v>
      </c>
      <c r="AQ18" s="175" t="s">
        <v>746</v>
      </c>
      <c r="AR18" s="64">
        <v>23</v>
      </c>
      <c r="AS18" s="64">
        <v>43</v>
      </c>
      <c r="AT18" s="64">
        <v>66</v>
      </c>
      <c r="AU18" s="64">
        <v>22</v>
      </c>
      <c r="AV18" s="64">
        <v>41</v>
      </c>
      <c r="AW18" s="64">
        <v>63</v>
      </c>
      <c r="AX18" s="64">
        <v>23</v>
      </c>
      <c r="AY18" s="64">
        <v>47</v>
      </c>
      <c r="AZ18" s="64">
        <v>70</v>
      </c>
      <c r="BA18" s="69">
        <v>24</v>
      </c>
      <c r="BB18" s="64">
        <v>43</v>
      </c>
      <c r="BC18" s="64">
        <v>67</v>
      </c>
      <c r="BD18" s="64">
        <v>24</v>
      </c>
      <c r="BE18" s="64">
        <v>42</v>
      </c>
      <c r="BF18" s="64">
        <v>66</v>
      </c>
      <c r="BG18" s="64">
        <v>23</v>
      </c>
      <c r="BH18" s="64">
        <v>43</v>
      </c>
      <c r="BI18" s="64">
        <v>66</v>
      </c>
      <c r="BJ18" s="64">
        <v>14</v>
      </c>
      <c r="BK18" s="64">
        <v>31</v>
      </c>
      <c r="BL18" s="64">
        <v>45</v>
      </c>
      <c r="BM18" s="64">
        <v>12</v>
      </c>
      <c r="BN18" s="64">
        <v>30</v>
      </c>
      <c r="BO18" s="64">
        <v>42</v>
      </c>
      <c r="BP18" s="64">
        <v>13</v>
      </c>
      <c r="BQ18" s="64">
        <v>31</v>
      </c>
      <c r="BR18" s="64">
        <v>44</v>
      </c>
      <c r="BS18" s="69">
        <v>10</v>
      </c>
      <c r="BT18" s="64">
        <v>13</v>
      </c>
      <c r="BU18" s="64">
        <v>23</v>
      </c>
      <c r="BV18" s="64">
        <v>1103</v>
      </c>
      <c r="BW18" s="65">
        <v>8.19</v>
      </c>
      <c r="BX18" s="70"/>
    </row>
    <row r="19" spans="1:76" s="19" customFormat="1" ht="18" customHeight="1" x14ac:dyDescent="0.25">
      <c r="A19" s="68">
        <v>13</v>
      </c>
      <c r="B19" s="159">
        <v>13</v>
      </c>
      <c r="C19" s="160" t="s">
        <v>625</v>
      </c>
      <c r="D19" s="161" t="s">
        <v>626</v>
      </c>
      <c r="E19" s="29">
        <v>23</v>
      </c>
      <c r="F19" s="165">
        <v>57</v>
      </c>
      <c r="G19" s="86">
        <v>80</v>
      </c>
      <c r="H19" s="86">
        <v>19</v>
      </c>
      <c r="I19" s="86">
        <v>35</v>
      </c>
      <c r="J19" s="86">
        <v>54</v>
      </c>
      <c r="K19" s="86">
        <v>19</v>
      </c>
      <c r="L19" s="86">
        <v>43</v>
      </c>
      <c r="M19" s="86">
        <v>62</v>
      </c>
      <c r="N19" s="86">
        <v>19</v>
      </c>
      <c r="O19" s="86">
        <v>45</v>
      </c>
      <c r="P19" s="86">
        <v>64</v>
      </c>
      <c r="Q19" s="86">
        <v>14</v>
      </c>
      <c r="R19" s="86">
        <v>20</v>
      </c>
      <c r="S19" s="86">
        <v>34</v>
      </c>
      <c r="T19" s="86">
        <v>13</v>
      </c>
      <c r="U19" s="86">
        <v>26</v>
      </c>
      <c r="V19" s="86">
        <v>39</v>
      </c>
      <c r="W19" s="86">
        <v>12</v>
      </c>
      <c r="X19" s="86">
        <v>27</v>
      </c>
      <c r="Y19" s="86">
        <v>39</v>
      </c>
      <c r="Z19" s="86">
        <v>12</v>
      </c>
      <c r="AA19" s="86">
        <v>27</v>
      </c>
      <c r="AB19" s="86">
        <v>39</v>
      </c>
      <c r="AC19" s="86">
        <v>12</v>
      </c>
      <c r="AD19" s="86">
        <v>28</v>
      </c>
      <c r="AE19" s="86">
        <v>40</v>
      </c>
      <c r="AF19" s="86">
        <v>7</v>
      </c>
      <c r="AG19" s="86">
        <v>10</v>
      </c>
      <c r="AH19" s="86">
        <v>17</v>
      </c>
      <c r="AI19" s="86">
        <v>12</v>
      </c>
      <c r="AJ19" s="86">
        <v>34</v>
      </c>
      <c r="AK19" s="86">
        <v>46</v>
      </c>
      <c r="AL19" s="86" t="s">
        <v>734</v>
      </c>
      <c r="AM19" s="86" t="s">
        <v>734</v>
      </c>
      <c r="AN19" s="86" t="s">
        <v>734</v>
      </c>
      <c r="AO19" s="166">
        <v>514</v>
      </c>
      <c r="AP19" s="170">
        <v>7.69</v>
      </c>
      <c r="AQ19" s="175" t="s">
        <v>747</v>
      </c>
      <c r="AR19" s="64">
        <v>25</v>
      </c>
      <c r="AS19" s="64">
        <v>45</v>
      </c>
      <c r="AT19" s="64">
        <v>70</v>
      </c>
      <c r="AU19" s="64">
        <v>23</v>
      </c>
      <c r="AV19" s="64">
        <v>53</v>
      </c>
      <c r="AW19" s="64">
        <v>76</v>
      </c>
      <c r="AX19" s="64">
        <v>23</v>
      </c>
      <c r="AY19" s="64">
        <v>51</v>
      </c>
      <c r="AZ19" s="64">
        <v>74</v>
      </c>
      <c r="BA19" s="64">
        <v>24</v>
      </c>
      <c r="BB19" s="64">
        <v>34</v>
      </c>
      <c r="BC19" s="64">
        <v>58</v>
      </c>
      <c r="BD19" s="64">
        <v>21</v>
      </c>
      <c r="BE19" s="64">
        <v>37</v>
      </c>
      <c r="BF19" s="64">
        <v>58</v>
      </c>
      <c r="BG19" s="64">
        <v>24</v>
      </c>
      <c r="BH19" s="64">
        <v>41</v>
      </c>
      <c r="BI19" s="64">
        <v>65</v>
      </c>
      <c r="BJ19" s="64">
        <v>14</v>
      </c>
      <c r="BK19" s="64">
        <v>29</v>
      </c>
      <c r="BL19" s="64">
        <v>43</v>
      </c>
      <c r="BM19" s="64">
        <v>11</v>
      </c>
      <c r="BN19" s="64">
        <v>28</v>
      </c>
      <c r="BO19" s="64">
        <v>39</v>
      </c>
      <c r="BP19" s="64">
        <v>13</v>
      </c>
      <c r="BQ19" s="64">
        <v>29</v>
      </c>
      <c r="BR19" s="64">
        <v>42</v>
      </c>
      <c r="BS19" s="64">
        <v>9</v>
      </c>
      <c r="BT19" s="64">
        <v>12</v>
      </c>
      <c r="BU19" s="64">
        <v>21</v>
      </c>
      <c r="BV19" s="64">
        <v>1060</v>
      </c>
      <c r="BW19" s="65">
        <v>7.84</v>
      </c>
      <c r="BX19" s="70"/>
    </row>
    <row r="20" spans="1:76" s="19" customFormat="1" ht="18" customHeight="1" x14ac:dyDescent="0.25">
      <c r="A20" s="68">
        <v>14</v>
      </c>
      <c r="B20" s="159">
        <v>14</v>
      </c>
      <c r="C20" s="160" t="s">
        <v>627</v>
      </c>
      <c r="D20" s="161" t="s">
        <v>628</v>
      </c>
      <c r="E20" s="29">
        <v>23</v>
      </c>
      <c r="F20" s="165">
        <v>46</v>
      </c>
      <c r="G20" s="86">
        <v>69</v>
      </c>
      <c r="H20" s="86">
        <v>23</v>
      </c>
      <c r="I20" s="86">
        <v>35</v>
      </c>
      <c r="J20" s="86">
        <v>58</v>
      </c>
      <c r="K20" s="86">
        <v>22</v>
      </c>
      <c r="L20" s="86">
        <v>48</v>
      </c>
      <c r="M20" s="86">
        <v>70</v>
      </c>
      <c r="N20" s="86">
        <v>22</v>
      </c>
      <c r="O20" s="86">
        <v>31</v>
      </c>
      <c r="P20" s="86">
        <v>53</v>
      </c>
      <c r="Q20" s="86">
        <v>11</v>
      </c>
      <c r="R20" s="86">
        <v>27</v>
      </c>
      <c r="S20" s="86">
        <v>38</v>
      </c>
      <c r="T20" s="86">
        <v>13</v>
      </c>
      <c r="U20" s="86">
        <v>26</v>
      </c>
      <c r="V20" s="86">
        <v>39</v>
      </c>
      <c r="W20" s="86">
        <v>13</v>
      </c>
      <c r="X20" s="86">
        <v>30</v>
      </c>
      <c r="Y20" s="86">
        <v>43</v>
      </c>
      <c r="Z20" s="86">
        <v>13</v>
      </c>
      <c r="AA20" s="86">
        <v>27</v>
      </c>
      <c r="AB20" s="86">
        <v>40</v>
      </c>
      <c r="AC20" s="86">
        <v>14</v>
      </c>
      <c r="AD20" s="86">
        <v>29</v>
      </c>
      <c r="AE20" s="86">
        <v>43</v>
      </c>
      <c r="AF20" s="86">
        <v>9</v>
      </c>
      <c r="AG20" s="86">
        <v>11</v>
      </c>
      <c r="AH20" s="86">
        <v>20</v>
      </c>
      <c r="AI20" s="86">
        <v>13</v>
      </c>
      <c r="AJ20" s="86">
        <v>34</v>
      </c>
      <c r="AK20" s="86">
        <v>47</v>
      </c>
      <c r="AL20" s="86" t="s">
        <v>734</v>
      </c>
      <c r="AM20" s="86" t="s">
        <v>734</v>
      </c>
      <c r="AN20" s="86" t="s">
        <v>734</v>
      </c>
      <c r="AO20" s="166">
        <v>520</v>
      </c>
      <c r="AP20" s="170">
        <v>7.69</v>
      </c>
      <c r="AQ20" s="175" t="s">
        <v>748</v>
      </c>
      <c r="AR20" s="64">
        <v>24</v>
      </c>
      <c r="AS20" s="64">
        <v>41</v>
      </c>
      <c r="AT20" s="64">
        <v>65</v>
      </c>
      <c r="AU20" s="64">
        <v>22</v>
      </c>
      <c r="AV20" s="64">
        <v>34</v>
      </c>
      <c r="AW20" s="64">
        <v>56</v>
      </c>
      <c r="AX20" s="64">
        <v>22</v>
      </c>
      <c r="AY20" s="64">
        <v>46</v>
      </c>
      <c r="AZ20" s="64">
        <v>68</v>
      </c>
      <c r="BA20" s="64">
        <v>24</v>
      </c>
      <c r="BB20" s="64">
        <v>39</v>
      </c>
      <c r="BC20" s="64">
        <v>63</v>
      </c>
      <c r="BD20" s="64">
        <v>24</v>
      </c>
      <c r="BE20" s="64">
        <v>43</v>
      </c>
      <c r="BF20" s="64">
        <v>67</v>
      </c>
      <c r="BG20" s="64">
        <v>23</v>
      </c>
      <c r="BH20" s="64">
        <v>40</v>
      </c>
      <c r="BI20" s="64">
        <v>63</v>
      </c>
      <c r="BJ20" s="64">
        <v>14</v>
      </c>
      <c r="BK20" s="64">
        <v>29</v>
      </c>
      <c r="BL20" s="64">
        <v>43</v>
      </c>
      <c r="BM20" s="64">
        <v>12</v>
      </c>
      <c r="BN20" s="64">
        <v>30</v>
      </c>
      <c r="BO20" s="64">
        <v>42</v>
      </c>
      <c r="BP20" s="64">
        <v>13</v>
      </c>
      <c r="BQ20" s="64">
        <v>30</v>
      </c>
      <c r="BR20" s="64">
        <v>43</v>
      </c>
      <c r="BS20" s="64">
        <v>10</v>
      </c>
      <c r="BT20" s="64">
        <v>13</v>
      </c>
      <c r="BU20" s="64">
        <v>23</v>
      </c>
      <c r="BV20" s="64">
        <v>1053</v>
      </c>
      <c r="BW20" s="65">
        <v>7.74</v>
      </c>
      <c r="BX20" s="70"/>
    </row>
    <row r="21" spans="1:76" s="19" customFormat="1" ht="18" customHeight="1" x14ac:dyDescent="0.25">
      <c r="A21" s="68">
        <v>15</v>
      </c>
      <c r="B21" s="159">
        <v>15</v>
      </c>
      <c r="C21" s="160" t="s">
        <v>629</v>
      </c>
      <c r="D21" s="161" t="s">
        <v>630</v>
      </c>
      <c r="E21" s="29">
        <v>22</v>
      </c>
      <c r="F21" s="165">
        <v>51</v>
      </c>
      <c r="G21" s="86">
        <v>73</v>
      </c>
      <c r="H21" s="86">
        <v>21</v>
      </c>
      <c r="I21" s="86">
        <v>35</v>
      </c>
      <c r="J21" s="86">
        <v>56</v>
      </c>
      <c r="K21" s="86">
        <v>19</v>
      </c>
      <c r="L21" s="86">
        <v>37</v>
      </c>
      <c r="M21" s="86">
        <v>56</v>
      </c>
      <c r="N21" s="86">
        <v>21</v>
      </c>
      <c r="O21" s="86">
        <v>38</v>
      </c>
      <c r="P21" s="86">
        <v>59</v>
      </c>
      <c r="Q21" s="86">
        <v>10</v>
      </c>
      <c r="R21" s="86">
        <v>20</v>
      </c>
      <c r="S21" s="86">
        <v>30</v>
      </c>
      <c r="T21" s="86">
        <v>13</v>
      </c>
      <c r="U21" s="86">
        <v>25</v>
      </c>
      <c r="V21" s="86">
        <v>38</v>
      </c>
      <c r="W21" s="86">
        <v>12</v>
      </c>
      <c r="X21" s="86">
        <v>26</v>
      </c>
      <c r="Y21" s="86">
        <v>38</v>
      </c>
      <c r="Z21" s="86">
        <v>12</v>
      </c>
      <c r="AA21" s="86">
        <v>26</v>
      </c>
      <c r="AB21" s="86">
        <v>38</v>
      </c>
      <c r="AC21" s="86">
        <v>12</v>
      </c>
      <c r="AD21" s="86">
        <v>28</v>
      </c>
      <c r="AE21" s="86">
        <v>40</v>
      </c>
      <c r="AF21" s="86">
        <v>7</v>
      </c>
      <c r="AG21" s="86">
        <v>12</v>
      </c>
      <c r="AH21" s="86">
        <v>19</v>
      </c>
      <c r="AI21" s="86" t="s">
        <v>734</v>
      </c>
      <c r="AJ21" s="86" t="s">
        <v>734</v>
      </c>
      <c r="AK21" s="86" t="s">
        <v>734</v>
      </c>
      <c r="AL21" s="86" t="s">
        <v>734</v>
      </c>
      <c r="AM21" s="86" t="s">
        <v>734</v>
      </c>
      <c r="AN21" s="86" t="s">
        <v>734</v>
      </c>
      <c r="AO21" s="166">
        <v>447</v>
      </c>
      <c r="AP21" s="170">
        <v>7.11</v>
      </c>
      <c r="AQ21" s="175" t="s">
        <v>749</v>
      </c>
      <c r="AR21" s="64">
        <v>21</v>
      </c>
      <c r="AS21" s="64">
        <v>31</v>
      </c>
      <c r="AT21" s="64">
        <v>52</v>
      </c>
      <c r="AU21" s="64">
        <v>21</v>
      </c>
      <c r="AV21" s="64">
        <v>44</v>
      </c>
      <c r="AW21" s="64">
        <v>65</v>
      </c>
      <c r="AX21" s="64">
        <v>19</v>
      </c>
      <c r="AY21" s="64">
        <v>33</v>
      </c>
      <c r="AZ21" s="64">
        <v>52</v>
      </c>
      <c r="BA21" s="64">
        <v>22</v>
      </c>
      <c r="BB21" s="64">
        <v>39</v>
      </c>
      <c r="BC21" s="64">
        <v>61</v>
      </c>
      <c r="BD21" s="64">
        <v>21</v>
      </c>
      <c r="BE21" s="64">
        <v>37</v>
      </c>
      <c r="BF21" s="64">
        <v>58</v>
      </c>
      <c r="BG21" s="64">
        <v>24</v>
      </c>
      <c r="BH21" s="64">
        <v>39</v>
      </c>
      <c r="BI21" s="64">
        <v>63</v>
      </c>
      <c r="BJ21" s="64">
        <v>13</v>
      </c>
      <c r="BK21" s="64">
        <v>30</v>
      </c>
      <c r="BL21" s="64">
        <v>43</v>
      </c>
      <c r="BM21" s="64">
        <v>11</v>
      </c>
      <c r="BN21" s="64">
        <v>26</v>
      </c>
      <c r="BO21" s="64">
        <v>37</v>
      </c>
      <c r="BP21" s="64">
        <v>12</v>
      </c>
      <c r="BQ21" s="64">
        <v>27</v>
      </c>
      <c r="BR21" s="64">
        <v>39</v>
      </c>
      <c r="BS21" s="64">
        <v>9</v>
      </c>
      <c r="BT21" s="64">
        <v>13</v>
      </c>
      <c r="BU21" s="64">
        <v>22</v>
      </c>
      <c r="BV21" s="64">
        <v>939</v>
      </c>
      <c r="BW21" s="65">
        <v>7.25</v>
      </c>
      <c r="BX21" s="70"/>
    </row>
    <row r="22" spans="1:76" s="19" customFormat="1" ht="18" customHeight="1" x14ac:dyDescent="0.25">
      <c r="A22" s="68">
        <v>16</v>
      </c>
      <c r="B22" s="159">
        <v>16</v>
      </c>
      <c r="C22" s="160" t="s">
        <v>631</v>
      </c>
      <c r="D22" s="161" t="s">
        <v>632</v>
      </c>
      <c r="E22" s="29">
        <v>23</v>
      </c>
      <c r="F22" s="165">
        <v>39</v>
      </c>
      <c r="G22" s="86">
        <v>62</v>
      </c>
      <c r="H22" s="86">
        <v>20</v>
      </c>
      <c r="I22" s="86">
        <v>32</v>
      </c>
      <c r="J22" s="86">
        <v>52</v>
      </c>
      <c r="K22" s="86">
        <v>20</v>
      </c>
      <c r="L22" s="86">
        <v>33</v>
      </c>
      <c r="M22" s="86">
        <v>53</v>
      </c>
      <c r="N22" s="86">
        <v>22</v>
      </c>
      <c r="O22" s="86">
        <v>33</v>
      </c>
      <c r="P22" s="86">
        <v>55</v>
      </c>
      <c r="Q22" s="86">
        <v>11</v>
      </c>
      <c r="R22" s="86">
        <v>24</v>
      </c>
      <c r="S22" s="86">
        <v>35</v>
      </c>
      <c r="T22" s="86">
        <v>13</v>
      </c>
      <c r="U22" s="86">
        <v>24</v>
      </c>
      <c r="V22" s="86">
        <v>37</v>
      </c>
      <c r="W22" s="86">
        <v>13</v>
      </c>
      <c r="X22" s="86">
        <v>26</v>
      </c>
      <c r="Y22" s="86">
        <v>39</v>
      </c>
      <c r="Z22" s="86">
        <v>13</v>
      </c>
      <c r="AA22" s="86">
        <v>30</v>
      </c>
      <c r="AB22" s="86">
        <v>43</v>
      </c>
      <c r="AC22" s="86">
        <v>13</v>
      </c>
      <c r="AD22" s="86">
        <v>25</v>
      </c>
      <c r="AE22" s="86">
        <v>38</v>
      </c>
      <c r="AF22" s="86">
        <v>8</v>
      </c>
      <c r="AG22" s="86">
        <v>12</v>
      </c>
      <c r="AH22" s="86">
        <v>20</v>
      </c>
      <c r="AI22" s="86">
        <v>13</v>
      </c>
      <c r="AJ22" s="86">
        <v>31</v>
      </c>
      <c r="AK22" s="86">
        <v>44</v>
      </c>
      <c r="AL22" s="86" t="s">
        <v>734</v>
      </c>
      <c r="AM22" s="86" t="s">
        <v>734</v>
      </c>
      <c r="AN22" s="86" t="s">
        <v>734</v>
      </c>
      <c r="AO22" s="166">
        <v>478</v>
      </c>
      <c r="AP22" s="170">
        <v>7.21</v>
      </c>
      <c r="AQ22" s="175" t="s">
        <v>750</v>
      </c>
      <c r="AR22" s="64">
        <v>23</v>
      </c>
      <c r="AS22" s="64">
        <v>37</v>
      </c>
      <c r="AT22" s="64">
        <v>60</v>
      </c>
      <c r="AU22" s="64">
        <v>21</v>
      </c>
      <c r="AV22" s="64">
        <v>43</v>
      </c>
      <c r="AW22" s="64">
        <v>64</v>
      </c>
      <c r="AX22" s="64">
        <v>22</v>
      </c>
      <c r="AY22" s="64">
        <v>43</v>
      </c>
      <c r="AZ22" s="64">
        <v>65</v>
      </c>
      <c r="BA22" s="64">
        <v>22</v>
      </c>
      <c r="BB22" s="64">
        <v>33</v>
      </c>
      <c r="BC22" s="64">
        <v>55</v>
      </c>
      <c r="BD22" s="64">
        <v>21</v>
      </c>
      <c r="BE22" s="64">
        <v>36</v>
      </c>
      <c r="BF22" s="64">
        <v>57</v>
      </c>
      <c r="BG22" s="64">
        <v>24</v>
      </c>
      <c r="BH22" s="64">
        <v>43</v>
      </c>
      <c r="BI22" s="64">
        <v>67</v>
      </c>
      <c r="BJ22" s="64">
        <v>13</v>
      </c>
      <c r="BK22" s="64">
        <v>29</v>
      </c>
      <c r="BL22" s="64">
        <v>42</v>
      </c>
      <c r="BM22" s="64">
        <v>11</v>
      </c>
      <c r="BN22" s="64">
        <v>25</v>
      </c>
      <c r="BO22" s="64">
        <v>36</v>
      </c>
      <c r="BP22" s="64">
        <v>13</v>
      </c>
      <c r="BQ22" s="64">
        <v>28</v>
      </c>
      <c r="BR22" s="64">
        <v>41</v>
      </c>
      <c r="BS22" s="64">
        <v>9</v>
      </c>
      <c r="BT22" s="64">
        <v>12</v>
      </c>
      <c r="BU22" s="64">
        <v>21</v>
      </c>
      <c r="BV22" s="64">
        <v>986</v>
      </c>
      <c r="BW22" s="65">
        <v>7.4</v>
      </c>
      <c r="BX22" s="70"/>
    </row>
    <row r="23" spans="1:76" s="19" customFormat="1" ht="18" customHeight="1" x14ac:dyDescent="0.25">
      <c r="A23" s="68">
        <v>17</v>
      </c>
      <c r="B23" s="159">
        <v>17</v>
      </c>
      <c r="C23" s="160" t="s">
        <v>633</v>
      </c>
      <c r="D23" s="161" t="s">
        <v>634</v>
      </c>
      <c r="E23" s="29">
        <v>23</v>
      </c>
      <c r="F23" s="165">
        <v>42</v>
      </c>
      <c r="G23" s="86">
        <v>65</v>
      </c>
      <c r="H23" s="86">
        <v>21</v>
      </c>
      <c r="I23" s="86">
        <v>36</v>
      </c>
      <c r="J23" s="86">
        <v>57</v>
      </c>
      <c r="K23" s="86">
        <v>21</v>
      </c>
      <c r="L23" s="86">
        <v>50</v>
      </c>
      <c r="M23" s="86">
        <v>71</v>
      </c>
      <c r="N23" s="86">
        <v>22</v>
      </c>
      <c r="O23" s="86">
        <v>32</v>
      </c>
      <c r="P23" s="86">
        <v>54</v>
      </c>
      <c r="Q23" s="86">
        <v>11</v>
      </c>
      <c r="R23" s="86">
        <v>26</v>
      </c>
      <c r="S23" s="86">
        <v>37</v>
      </c>
      <c r="T23" s="86">
        <v>13</v>
      </c>
      <c r="U23" s="86">
        <v>24</v>
      </c>
      <c r="V23" s="86">
        <v>37</v>
      </c>
      <c r="W23" s="86">
        <v>12</v>
      </c>
      <c r="X23" s="86">
        <v>26</v>
      </c>
      <c r="Y23" s="86">
        <v>38</v>
      </c>
      <c r="Z23" s="86">
        <v>12</v>
      </c>
      <c r="AA23" s="86">
        <v>30</v>
      </c>
      <c r="AB23" s="86">
        <v>42</v>
      </c>
      <c r="AC23" s="86">
        <v>12</v>
      </c>
      <c r="AD23" s="86">
        <v>26</v>
      </c>
      <c r="AE23" s="86">
        <v>38</v>
      </c>
      <c r="AF23" s="86">
        <v>8</v>
      </c>
      <c r="AG23" s="86">
        <v>12</v>
      </c>
      <c r="AH23" s="86">
        <v>20</v>
      </c>
      <c r="AI23" s="86" t="s">
        <v>734</v>
      </c>
      <c r="AJ23" s="86" t="s">
        <v>734</v>
      </c>
      <c r="AK23" s="86" t="s">
        <v>734</v>
      </c>
      <c r="AL23" s="86" t="s">
        <v>734</v>
      </c>
      <c r="AM23" s="86" t="s">
        <v>734</v>
      </c>
      <c r="AN23" s="86" t="s">
        <v>734</v>
      </c>
      <c r="AO23" s="166">
        <v>459</v>
      </c>
      <c r="AP23" s="170">
        <v>7.37</v>
      </c>
      <c r="AQ23" s="175" t="s">
        <v>751</v>
      </c>
      <c r="AR23" s="64">
        <v>22</v>
      </c>
      <c r="AS23" s="64">
        <v>43</v>
      </c>
      <c r="AT23" s="64">
        <v>65</v>
      </c>
      <c r="AU23" s="64">
        <v>21</v>
      </c>
      <c r="AV23" s="64">
        <v>48</v>
      </c>
      <c r="AW23" s="64">
        <v>69</v>
      </c>
      <c r="AX23" s="64">
        <v>23</v>
      </c>
      <c r="AY23" s="64">
        <v>42</v>
      </c>
      <c r="AZ23" s="64">
        <v>65</v>
      </c>
      <c r="BA23" s="64">
        <v>24</v>
      </c>
      <c r="BB23" s="64">
        <v>41</v>
      </c>
      <c r="BC23" s="64">
        <v>65</v>
      </c>
      <c r="BD23" s="64">
        <v>21</v>
      </c>
      <c r="BE23" s="64">
        <v>38</v>
      </c>
      <c r="BF23" s="64">
        <v>59</v>
      </c>
      <c r="BG23" s="64">
        <v>23</v>
      </c>
      <c r="BH23" s="64">
        <v>43</v>
      </c>
      <c r="BI23" s="64">
        <v>66</v>
      </c>
      <c r="BJ23" s="64">
        <v>13</v>
      </c>
      <c r="BK23" s="64">
        <v>30</v>
      </c>
      <c r="BL23" s="64">
        <v>43</v>
      </c>
      <c r="BM23" s="64">
        <v>11</v>
      </c>
      <c r="BN23" s="64">
        <v>27</v>
      </c>
      <c r="BO23" s="64">
        <v>38</v>
      </c>
      <c r="BP23" s="64">
        <v>12</v>
      </c>
      <c r="BQ23" s="64">
        <v>27</v>
      </c>
      <c r="BR23" s="64">
        <v>39</v>
      </c>
      <c r="BS23" s="64">
        <v>9</v>
      </c>
      <c r="BT23" s="64">
        <v>13</v>
      </c>
      <c r="BU23" s="64">
        <v>22</v>
      </c>
      <c r="BV23" s="64">
        <v>990</v>
      </c>
      <c r="BW23" s="65">
        <v>7.52</v>
      </c>
      <c r="BX23" s="70"/>
    </row>
    <row r="24" spans="1:76" s="19" customFormat="1" ht="18" customHeight="1" x14ac:dyDescent="0.25">
      <c r="A24" s="68">
        <v>18</v>
      </c>
      <c r="B24" s="159">
        <v>18</v>
      </c>
      <c r="C24" s="160" t="s">
        <v>635</v>
      </c>
      <c r="D24" s="161" t="s">
        <v>636</v>
      </c>
      <c r="E24" s="29">
        <v>18</v>
      </c>
      <c r="F24" s="165">
        <v>0</v>
      </c>
      <c r="G24" s="86">
        <v>18</v>
      </c>
      <c r="H24" s="86">
        <v>12</v>
      </c>
      <c r="I24" s="86">
        <v>6</v>
      </c>
      <c r="J24" s="86">
        <v>18</v>
      </c>
      <c r="K24" s="86">
        <v>11</v>
      </c>
      <c r="L24" s="86">
        <v>2</v>
      </c>
      <c r="M24" s="86">
        <v>13</v>
      </c>
      <c r="N24" s="86">
        <v>15</v>
      </c>
      <c r="O24" s="86">
        <v>6</v>
      </c>
      <c r="P24" s="86">
        <v>21</v>
      </c>
      <c r="Q24" s="86">
        <v>7</v>
      </c>
      <c r="R24" s="86">
        <v>26</v>
      </c>
      <c r="S24" s="86">
        <v>33</v>
      </c>
      <c r="T24" s="86">
        <v>13</v>
      </c>
      <c r="U24" s="86">
        <v>22</v>
      </c>
      <c r="V24" s="86">
        <v>35</v>
      </c>
      <c r="W24" s="86">
        <v>12</v>
      </c>
      <c r="X24" s="86">
        <v>26</v>
      </c>
      <c r="Y24" s="86">
        <v>38</v>
      </c>
      <c r="Z24" s="86">
        <v>12</v>
      </c>
      <c r="AA24" s="86">
        <v>24</v>
      </c>
      <c r="AB24" s="86">
        <v>36</v>
      </c>
      <c r="AC24" s="86">
        <v>10</v>
      </c>
      <c r="AD24" s="86">
        <v>25</v>
      </c>
      <c r="AE24" s="86">
        <v>35</v>
      </c>
      <c r="AF24" s="86">
        <v>8</v>
      </c>
      <c r="AG24" s="86">
        <v>10</v>
      </c>
      <c r="AH24" s="86">
        <v>18</v>
      </c>
      <c r="AI24" s="86" t="s">
        <v>734</v>
      </c>
      <c r="AJ24" s="86" t="s">
        <v>734</v>
      </c>
      <c r="AK24" s="86" t="s">
        <v>734</v>
      </c>
      <c r="AL24" s="86" t="s">
        <v>734</v>
      </c>
      <c r="AM24" s="86" t="s">
        <v>734</v>
      </c>
      <c r="AN24" s="86" t="s">
        <v>734</v>
      </c>
      <c r="AO24" s="166" t="e">
        <f t="shared" si="0"/>
        <v>#VALUE!</v>
      </c>
      <c r="AP24" s="170"/>
      <c r="AQ24" s="175" t="s">
        <v>752</v>
      </c>
      <c r="AR24" s="64">
        <v>16</v>
      </c>
      <c r="AS24" s="64">
        <v>25</v>
      </c>
      <c r="AT24" s="64">
        <v>41</v>
      </c>
      <c r="AU24" s="64">
        <v>18</v>
      </c>
      <c r="AV24" s="64">
        <v>30</v>
      </c>
      <c r="AW24" s="64">
        <v>48</v>
      </c>
      <c r="AX24" s="64">
        <v>19</v>
      </c>
      <c r="AY24" s="64">
        <v>39</v>
      </c>
      <c r="AZ24" s="64">
        <v>58</v>
      </c>
      <c r="BA24" s="64">
        <v>20</v>
      </c>
      <c r="BB24" s="64">
        <v>15</v>
      </c>
      <c r="BC24" s="64">
        <v>35</v>
      </c>
      <c r="BD24" s="64">
        <v>19</v>
      </c>
      <c r="BE24" s="64">
        <v>35</v>
      </c>
      <c r="BF24" s="64">
        <v>54</v>
      </c>
      <c r="BG24" s="64">
        <v>23</v>
      </c>
      <c r="BH24" s="64">
        <v>34</v>
      </c>
      <c r="BI24" s="64">
        <v>57</v>
      </c>
      <c r="BJ24" s="64">
        <v>13</v>
      </c>
      <c r="BK24" s="64">
        <v>25</v>
      </c>
      <c r="BL24" s="64">
        <v>38</v>
      </c>
      <c r="BM24" s="64">
        <v>10</v>
      </c>
      <c r="BN24" s="64">
        <v>25</v>
      </c>
      <c r="BO24" s="64">
        <v>35</v>
      </c>
      <c r="BP24" s="64">
        <v>12</v>
      </c>
      <c r="BQ24" s="64">
        <v>25</v>
      </c>
      <c r="BR24" s="64">
        <v>37</v>
      </c>
      <c r="BS24" s="64">
        <v>9</v>
      </c>
      <c r="BT24" s="64">
        <v>12</v>
      </c>
      <c r="BU24" s="64">
        <v>21</v>
      </c>
      <c r="BV24" s="64"/>
      <c r="BW24" s="65"/>
      <c r="BX24" s="70"/>
    </row>
    <row r="25" spans="1:76" s="19" customFormat="1" ht="18" customHeight="1" x14ac:dyDescent="0.25">
      <c r="A25" s="68">
        <v>19</v>
      </c>
      <c r="B25" s="159">
        <v>19</v>
      </c>
      <c r="C25" s="160" t="s">
        <v>637</v>
      </c>
      <c r="D25" s="161" t="s">
        <v>638</v>
      </c>
      <c r="E25" s="29">
        <v>21</v>
      </c>
      <c r="F25" s="165">
        <v>48</v>
      </c>
      <c r="G25" s="86">
        <v>69</v>
      </c>
      <c r="H25" s="86">
        <v>21</v>
      </c>
      <c r="I25" s="86">
        <v>37</v>
      </c>
      <c r="J25" s="86">
        <v>58</v>
      </c>
      <c r="K25" s="86">
        <v>20</v>
      </c>
      <c r="L25" s="86">
        <v>52</v>
      </c>
      <c r="M25" s="86">
        <v>72</v>
      </c>
      <c r="N25" s="86">
        <v>21</v>
      </c>
      <c r="O25" s="86">
        <v>40</v>
      </c>
      <c r="P25" s="86">
        <v>61</v>
      </c>
      <c r="Q25" s="86">
        <v>12</v>
      </c>
      <c r="R25" s="86">
        <v>29</v>
      </c>
      <c r="S25" s="86">
        <v>41</v>
      </c>
      <c r="T25" s="86">
        <v>13</v>
      </c>
      <c r="U25" s="86">
        <v>22</v>
      </c>
      <c r="V25" s="86">
        <v>35</v>
      </c>
      <c r="W25" s="86">
        <v>13</v>
      </c>
      <c r="X25" s="86">
        <v>28</v>
      </c>
      <c r="Y25" s="86">
        <v>41</v>
      </c>
      <c r="Z25" s="86">
        <v>13</v>
      </c>
      <c r="AA25" s="86">
        <v>31</v>
      </c>
      <c r="AB25" s="86">
        <v>44</v>
      </c>
      <c r="AC25" s="86">
        <v>12</v>
      </c>
      <c r="AD25" s="86">
        <v>28</v>
      </c>
      <c r="AE25" s="86">
        <v>40</v>
      </c>
      <c r="AF25" s="86">
        <v>9</v>
      </c>
      <c r="AG25" s="86">
        <v>14</v>
      </c>
      <c r="AH25" s="86">
        <v>23</v>
      </c>
      <c r="AI25" s="86" t="s">
        <v>734</v>
      </c>
      <c r="AJ25" s="86" t="s">
        <v>734</v>
      </c>
      <c r="AK25" s="86" t="s">
        <v>734</v>
      </c>
      <c r="AL25" s="86" t="s">
        <v>734</v>
      </c>
      <c r="AM25" s="86" t="s">
        <v>734</v>
      </c>
      <c r="AN25" s="86" t="s">
        <v>734</v>
      </c>
      <c r="AO25" s="166">
        <v>484</v>
      </c>
      <c r="AP25" s="170">
        <v>7.78</v>
      </c>
      <c r="AQ25" s="175" t="s">
        <v>753</v>
      </c>
      <c r="AR25" s="64">
        <v>25</v>
      </c>
      <c r="AS25" s="64">
        <v>48</v>
      </c>
      <c r="AT25" s="64">
        <v>73</v>
      </c>
      <c r="AU25" s="64">
        <v>23</v>
      </c>
      <c r="AV25" s="64">
        <v>42</v>
      </c>
      <c r="AW25" s="64">
        <v>65</v>
      </c>
      <c r="AX25" s="64">
        <v>23</v>
      </c>
      <c r="AY25" s="64">
        <v>52</v>
      </c>
      <c r="AZ25" s="64">
        <v>75</v>
      </c>
      <c r="BA25" s="64">
        <v>24</v>
      </c>
      <c r="BB25" s="64">
        <v>37</v>
      </c>
      <c r="BC25" s="64">
        <v>61</v>
      </c>
      <c r="BD25" s="64">
        <v>23</v>
      </c>
      <c r="BE25" s="64">
        <v>41</v>
      </c>
      <c r="BF25" s="64">
        <v>64</v>
      </c>
      <c r="BG25" s="64">
        <v>24</v>
      </c>
      <c r="BH25" s="64">
        <v>42</v>
      </c>
      <c r="BI25" s="64">
        <v>66</v>
      </c>
      <c r="BJ25" s="64">
        <v>14</v>
      </c>
      <c r="BK25" s="64">
        <v>26</v>
      </c>
      <c r="BL25" s="64">
        <v>40</v>
      </c>
      <c r="BM25" s="64">
        <v>12</v>
      </c>
      <c r="BN25" s="64">
        <v>27</v>
      </c>
      <c r="BO25" s="64">
        <v>39</v>
      </c>
      <c r="BP25" s="64">
        <v>13</v>
      </c>
      <c r="BQ25" s="64">
        <v>30</v>
      </c>
      <c r="BR25" s="64">
        <v>43</v>
      </c>
      <c r="BS25" s="64">
        <v>9</v>
      </c>
      <c r="BT25" s="64">
        <v>13</v>
      </c>
      <c r="BU25" s="64">
        <v>22</v>
      </c>
      <c r="BV25" s="64">
        <v>1032</v>
      </c>
      <c r="BW25" s="65">
        <v>7.95</v>
      </c>
      <c r="BX25" s="70"/>
    </row>
    <row r="26" spans="1:76" s="19" customFormat="1" ht="18" customHeight="1" x14ac:dyDescent="0.25">
      <c r="A26" s="68">
        <v>20</v>
      </c>
      <c r="B26" s="159">
        <v>20</v>
      </c>
      <c r="C26" s="160" t="s">
        <v>639</v>
      </c>
      <c r="D26" s="161" t="s">
        <v>640</v>
      </c>
      <c r="E26" s="29">
        <v>21</v>
      </c>
      <c r="F26" s="165">
        <v>19</v>
      </c>
      <c r="G26" s="86">
        <v>40</v>
      </c>
      <c r="H26" s="86">
        <v>16</v>
      </c>
      <c r="I26" s="86">
        <v>32</v>
      </c>
      <c r="J26" s="86">
        <v>48</v>
      </c>
      <c r="K26" s="86">
        <v>15</v>
      </c>
      <c r="L26" s="86">
        <v>34</v>
      </c>
      <c r="M26" s="86">
        <v>49</v>
      </c>
      <c r="N26" s="86">
        <v>18</v>
      </c>
      <c r="O26" s="86">
        <v>31</v>
      </c>
      <c r="P26" s="86">
        <v>49</v>
      </c>
      <c r="Q26" s="86">
        <v>9</v>
      </c>
      <c r="R26" s="86">
        <v>17</v>
      </c>
      <c r="S26" s="86">
        <v>26</v>
      </c>
      <c r="T26" s="86">
        <v>13</v>
      </c>
      <c r="U26" s="86">
        <v>26</v>
      </c>
      <c r="V26" s="86">
        <v>39</v>
      </c>
      <c r="W26" s="86">
        <v>12</v>
      </c>
      <c r="X26" s="86">
        <v>25</v>
      </c>
      <c r="Y26" s="86">
        <v>37</v>
      </c>
      <c r="Z26" s="86">
        <v>12</v>
      </c>
      <c r="AA26" s="86">
        <v>24</v>
      </c>
      <c r="AB26" s="86">
        <v>36</v>
      </c>
      <c r="AC26" s="86">
        <v>10</v>
      </c>
      <c r="AD26" s="86">
        <v>22</v>
      </c>
      <c r="AE26" s="86">
        <v>32</v>
      </c>
      <c r="AF26" s="86">
        <v>7</v>
      </c>
      <c r="AG26" s="86">
        <v>10</v>
      </c>
      <c r="AH26" s="86">
        <v>17</v>
      </c>
      <c r="AI26" s="86">
        <v>12</v>
      </c>
      <c r="AJ26" s="86">
        <v>30</v>
      </c>
      <c r="AK26" s="86">
        <v>42</v>
      </c>
      <c r="AL26" s="86" t="s">
        <v>734</v>
      </c>
      <c r="AM26" s="86" t="s">
        <v>734</v>
      </c>
      <c r="AN26" s="86" t="s">
        <v>734</v>
      </c>
      <c r="AO26" s="166" t="e">
        <f t="shared" si="0"/>
        <v>#VALUE!</v>
      </c>
      <c r="AP26" s="170"/>
      <c r="AQ26" s="175" t="s">
        <v>754</v>
      </c>
      <c r="AR26" s="64">
        <v>22</v>
      </c>
      <c r="AS26" s="64">
        <v>31</v>
      </c>
      <c r="AT26" s="64">
        <v>53</v>
      </c>
      <c r="AU26" s="64">
        <v>19</v>
      </c>
      <c r="AV26" s="64">
        <v>27</v>
      </c>
      <c r="AW26" s="64">
        <v>46</v>
      </c>
      <c r="AX26" s="64">
        <v>20</v>
      </c>
      <c r="AY26" s="64">
        <v>34</v>
      </c>
      <c r="AZ26" s="64">
        <v>54</v>
      </c>
      <c r="BA26" s="64">
        <v>20</v>
      </c>
      <c r="BB26" s="64">
        <v>30</v>
      </c>
      <c r="BC26" s="64">
        <v>50</v>
      </c>
      <c r="BD26" s="64">
        <v>21</v>
      </c>
      <c r="BE26" s="64">
        <v>37</v>
      </c>
      <c r="BF26" s="64">
        <v>58</v>
      </c>
      <c r="BG26" s="64">
        <v>22</v>
      </c>
      <c r="BH26" s="64">
        <v>43</v>
      </c>
      <c r="BI26" s="64">
        <v>65</v>
      </c>
      <c r="BJ26" s="64">
        <v>14</v>
      </c>
      <c r="BK26" s="64">
        <v>30</v>
      </c>
      <c r="BL26" s="64">
        <v>44</v>
      </c>
      <c r="BM26" s="64">
        <v>11</v>
      </c>
      <c r="BN26" s="64">
        <v>28</v>
      </c>
      <c r="BO26" s="64">
        <v>39</v>
      </c>
      <c r="BP26" s="64">
        <v>12</v>
      </c>
      <c r="BQ26" s="64">
        <v>28</v>
      </c>
      <c r="BR26" s="64">
        <v>40</v>
      </c>
      <c r="BS26" s="64">
        <v>9</v>
      </c>
      <c r="BT26" s="64">
        <v>12</v>
      </c>
      <c r="BU26" s="64">
        <v>21</v>
      </c>
      <c r="BV26" s="64"/>
      <c r="BW26" s="65"/>
      <c r="BX26" s="70"/>
    </row>
    <row r="27" spans="1:76" s="19" customFormat="1" ht="18" customHeight="1" x14ac:dyDescent="0.25">
      <c r="A27" s="68">
        <v>21</v>
      </c>
      <c r="B27" s="159">
        <v>21</v>
      </c>
      <c r="C27" s="160" t="s">
        <v>641</v>
      </c>
      <c r="D27" s="161" t="s">
        <v>642</v>
      </c>
      <c r="E27" s="29">
        <v>21</v>
      </c>
      <c r="F27" s="165">
        <v>33</v>
      </c>
      <c r="G27" s="86">
        <v>54</v>
      </c>
      <c r="H27" s="86">
        <v>14</v>
      </c>
      <c r="I27" s="86">
        <v>40</v>
      </c>
      <c r="J27" s="86">
        <v>54</v>
      </c>
      <c r="K27" s="86">
        <v>19</v>
      </c>
      <c r="L27" s="86">
        <v>47</v>
      </c>
      <c r="M27" s="86">
        <v>66</v>
      </c>
      <c r="N27" s="86">
        <v>18</v>
      </c>
      <c r="O27" s="86">
        <v>39</v>
      </c>
      <c r="P27" s="86">
        <v>57</v>
      </c>
      <c r="Q27" s="86">
        <v>12</v>
      </c>
      <c r="R27" s="86">
        <v>18</v>
      </c>
      <c r="S27" s="86">
        <v>30</v>
      </c>
      <c r="T27" s="86">
        <v>13</v>
      </c>
      <c r="U27" s="86">
        <v>26</v>
      </c>
      <c r="V27" s="86">
        <v>39</v>
      </c>
      <c r="W27" s="86">
        <v>12</v>
      </c>
      <c r="X27" s="86">
        <v>25</v>
      </c>
      <c r="Y27" s="86">
        <v>37</v>
      </c>
      <c r="Z27" s="86">
        <v>12</v>
      </c>
      <c r="AA27" s="86">
        <v>27</v>
      </c>
      <c r="AB27" s="86">
        <v>39</v>
      </c>
      <c r="AC27" s="86">
        <v>11</v>
      </c>
      <c r="AD27" s="86">
        <v>25</v>
      </c>
      <c r="AE27" s="86">
        <v>36</v>
      </c>
      <c r="AF27" s="86">
        <v>8</v>
      </c>
      <c r="AG27" s="86">
        <v>12</v>
      </c>
      <c r="AH27" s="86">
        <v>20</v>
      </c>
      <c r="AI27" s="86" t="s">
        <v>734</v>
      </c>
      <c r="AJ27" s="86" t="s">
        <v>734</v>
      </c>
      <c r="AK27" s="86" t="s">
        <v>734</v>
      </c>
      <c r="AL27" s="86" t="s">
        <v>734</v>
      </c>
      <c r="AM27" s="86" t="s">
        <v>734</v>
      </c>
      <c r="AN27" s="86" t="s">
        <v>734</v>
      </c>
      <c r="AO27" s="166" t="e">
        <f t="shared" si="0"/>
        <v>#VALUE!</v>
      </c>
      <c r="AP27" s="170"/>
      <c r="AQ27" s="175" t="s">
        <v>755</v>
      </c>
      <c r="AR27" s="64">
        <v>19</v>
      </c>
      <c r="AS27" s="64">
        <v>37</v>
      </c>
      <c r="AT27" s="64">
        <v>56</v>
      </c>
      <c r="AU27" s="64">
        <v>18</v>
      </c>
      <c r="AV27" s="64">
        <v>30</v>
      </c>
      <c r="AW27" s="64">
        <v>48</v>
      </c>
      <c r="AX27" s="64">
        <v>18</v>
      </c>
      <c r="AY27" s="64">
        <v>9</v>
      </c>
      <c r="AZ27" s="64">
        <v>27</v>
      </c>
      <c r="BA27" s="64">
        <v>18</v>
      </c>
      <c r="BB27" s="64">
        <v>30</v>
      </c>
      <c r="BC27" s="64">
        <v>48</v>
      </c>
      <c r="BD27" s="64">
        <v>20</v>
      </c>
      <c r="BE27" s="64">
        <v>38</v>
      </c>
      <c r="BF27" s="64">
        <v>58</v>
      </c>
      <c r="BG27" s="64">
        <v>23</v>
      </c>
      <c r="BH27" s="64">
        <v>43</v>
      </c>
      <c r="BI27" s="64">
        <v>66</v>
      </c>
      <c r="BJ27" s="64">
        <v>14</v>
      </c>
      <c r="BK27" s="64">
        <v>29</v>
      </c>
      <c r="BL27" s="64">
        <v>43</v>
      </c>
      <c r="BM27" s="64">
        <v>11</v>
      </c>
      <c r="BN27" s="64">
        <v>25</v>
      </c>
      <c r="BO27" s="64">
        <v>36</v>
      </c>
      <c r="BP27" s="64">
        <v>12</v>
      </c>
      <c r="BQ27" s="64">
        <v>28</v>
      </c>
      <c r="BR27" s="64">
        <v>40</v>
      </c>
      <c r="BS27" s="64">
        <v>9</v>
      </c>
      <c r="BT27" s="64">
        <v>13</v>
      </c>
      <c r="BU27" s="64">
        <v>22</v>
      </c>
      <c r="BV27" s="64"/>
      <c r="BW27" s="65"/>
      <c r="BX27" s="70"/>
    </row>
    <row r="28" spans="1:76" s="19" customFormat="1" ht="18" customHeight="1" x14ac:dyDescent="0.25">
      <c r="A28" s="68">
        <v>22</v>
      </c>
      <c r="B28" s="159">
        <v>22</v>
      </c>
      <c r="C28" s="160" t="s">
        <v>643</v>
      </c>
      <c r="D28" s="161" t="s">
        <v>644</v>
      </c>
      <c r="E28" s="29">
        <v>23</v>
      </c>
      <c r="F28" s="165">
        <v>38</v>
      </c>
      <c r="G28" s="86">
        <v>61</v>
      </c>
      <c r="H28" s="86">
        <v>23</v>
      </c>
      <c r="I28" s="86">
        <v>36</v>
      </c>
      <c r="J28" s="86">
        <v>59</v>
      </c>
      <c r="K28" s="86">
        <v>22</v>
      </c>
      <c r="L28" s="86">
        <v>43</v>
      </c>
      <c r="M28" s="86">
        <v>65</v>
      </c>
      <c r="N28" s="86">
        <v>23</v>
      </c>
      <c r="O28" s="86">
        <v>42</v>
      </c>
      <c r="P28" s="86">
        <v>65</v>
      </c>
      <c r="Q28" s="86">
        <v>12</v>
      </c>
      <c r="R28" s="86">
        <v>23</v>
      </c>
      <c r="S28" s="86">
        <v>35</v>
      </c>
      <c r="T28" s="86">
        <v>13</v>
      </c>
      <c r="U28" s="86">
        <v>32</v>
      </c>
      <c r="V28" s="86">
        <v>45</v>
      </c>
      <c r="W28" s="86">
        <v>14</v>
      </c>
      <c r="X28" s="86">
        <v>28</v>
      </c>
      <c r="Y28" s="86">
        <v>42</v>
      </c>
      <c r="Z28" s="86">
        <v>14</v>
      </c>
      <c r="AA28" s="86">
        <v>29</v>
      </c>
      <c r="AB28" s="86">
        <v>43</v>
      </c>
      <c r="AC28" s="86">
        <v>14</v>
      </c>
      <c r="AD28" s="86">
        <v>28</v>
      </c>
      <c r="AE28" s="86">
        <v>42</v>
      </c>
      <c r="AF28" s="86">
        <v>8</v>
      </c>
      <c r="AG28" s="86">
        <v>12</v>
      </c>
      <c r="AH28" s="86">
        <v>20</v>
      </c>
      <c r="AI28" s="86">
        <v>14</v>
      </c>
      <c r="AJ28" s="86">
        <v>31</v>
      </c>
      <c r="AK28" s="86">
        <v>45</v>
      </c>
      <c r="AL28" s="86" t="s">
        <v>734</v>
      </c>
      <c r="AM28" s="86" t="s">
        <v>734</v>
      </c>
      <c r="AN28" s="86" t="s">
        <v>734</v>
      </c>
      <c r="AO28" s="166">
        <v>522</v>
      </c>
      <c r="AP28" s="170">
        <v>7.83</v>
      </c>
      <c r="AQ28" s="175" t="s">
        <v>756</v>
      </c>
      <c r="AR28" s="64">
        <v>24</v>
      </c>
      <c r="AS28" s="64">
        <v>41</v>
      </c>
      <c r="AT28" s="64">
        <v>65</v>
      </c>
      <c r="AU28" s="64">
        <v>23</v>
      </c>
      <c r="AV28" s="64">
        <v>51</v>
      </c>
      <c r="AW28" s="64">
        <v>74</v>
      </c>
      <c r="AX28" s="64">
        <v>23</v>
      </c>
      <c r="AY28" s="64">
        <v>52</v>
      </c>
      <c r="AZ28" s="64">
        <v>75</v>
      </c>
      <c r="BA28" s="64">
        <v>25</v>
      </c>
      <c r="BB28" s="64">
        <v>42</v>
      </c>
      <c r="BC28" s="64">
        <v>67</v>
      </c>
      <c r="BD28" s="64">
        <v>21</v>
      </c>
      <c r="BE28" s="64">
        <v>42</v>
      </c>
      <c r="BF28" s="64">
        <v>63</v>
      </c>
      <c r="BG28" s="64">
        <v>24</v>
      </c>
      <c r="BH28" s="64">
        <v>41</v>
      </c>
      <c r="BI28" s="64">
        <v>65</v>
      </c>
      <c r="BJ28" s="64">
        <v>14</v>
      </c>
      <c r="BK28" s="64">
        <v>29</v>
      </c>
      <c r="BL28" s="64">
        <v>43</v>
      </c>
      <c r="BM28" s="64">
        <v>11</v>
      </c>
      <c r="BN28" s="64">
        <v>30</v>
      </c>
      <c r="BO28" s="64">
        <v>41</v>
      </c>
      <c r="BP28" s="64">
        <v>13</v>
      </c>
      <c r="BQ28" s="64">
        <v>30</v>
      </c>
      <c r="BR28" s="64">
        <v>43</v>
      </c>
      <c r="BS28" s="64">
        <v>10</v>
      </c>
      <c r="BT28" s="64">
        <v>13</v>
      </c>
      <c r="BU28" s="64">
        <v>23</v>
      </c>
      <c r="BV28" s="64">
        <v>1081</v>
      </c>
      <c r="BW28" s="65">
        <v>8.02</v>
      </c>
      <c r="BX28" s="70"/>
    </row>
    <row r="29" spans="1:76" s="19" customFormat="1" ht="18" customHeight="1" x14ac:dyDescent="0.25">
      <c r="A29" s="68">
        <v>23</v>
      </c>
      <c r="B29" s="159">
        <v>23</v>
      </c>
      <c r="C29" s="160" t="s">
        <v>645</v>
      </c>
      <c r="D29" s="161" t="s">
        <v>646</v>
      </c>
      <c r="E29" s="29">
        <v>21</v>
      </c>
      <c r="F29" s="165">
        <v>36</v>
      </c>
      <c r="G29" s="86">
        <v>57</v>
      </c>
      <c r="H29" s="86">
        <v>18</v>
      </c>
      <c r="I29" s="86">
        <v>32</v>
      </c>
      <c r="J29" s="86">
        <v>50</v>
      </c>
      <c r="K29" s="86">
        <v>21</v>
      </c>
      <c r="L29" s="86">
        <v>44</v>
      </c>
      <c r="M29" s="86">
        <v>65</v>
      </c>
      <c r="N29" s="86">
        <v>20</v>
      </c>
      <c r="O29" s="86">
        <v>26</v>
      </c>
      <c r="P29" s="86">
        <v>46</v>
      </c>
      <c r="Q29" s="86">
        <v>10</v>
      </c>
      <c r="R29" s="86">
        <v>24</v>
      </c>
      <c r="S29" s="86">
        <v>34</v>
      </c>
      <c r="T29" s="86">
        <v>13</v>
      </c>
      <c r="U29" s="86">
        <v>26</v>
      </c>
      <c r="V29" s="86">
        <v>39</v>
      </c>
      <c r="W29" s="86">
        <v>13</v>
      </c>
      <c r="X29" s="86">
        <v>30</v>
      </c>
      <c r="Y29" s="86">
        <v>43</v>
      </c>
      <c r="Z29" s="86">
        <v>13</v>
      </c>
      <c r="AA29" s="86">
        <v>29</v>
      </c>
      <c r="AB29" s="86">
        <v>42</v>
      </c>
      <c r="AC29" s="86">
        <v>13</v>
      </c>
      <c r="AD29" s="86">
        <v>28</v>
      </c>
      <c r="AE29" s="86">
        <v>41</v>
      </c>
      <c r="AF29" s="86">
        <v>8</v>
      </c>
      <c r="AG29" s="86">
        <v>11</v>
      </c>
      <c r="AH29" s="86">
        <v>19</v>
      </c>
      <c r="AI29" s="86">
        <v>13</v>
      </c>
      <c r="AJ29" s="86">
        <v>31</v>
      </c>
      <c r="AK29" s="86">
        <v>44</v>
      </c>
      <c r="AL29" s="86" t="s">
        <v>734</v>
      </c>
      <c r="AM29" s="86" t="s">
        <v>734</v>
      </c>
      <c r="AN29" s="86" t="s">
        <v>734</v>
      </c>
      <c r="AO29" s="166" t="e">
        <f t="shared" si="0"/>
        <v>#VALUE!</v>
      </c>
      <c r="AP29" s="170"/>
      <c r="AQ29" s="175" t="s">
        <v>757</v>
      </c>
      <c r="AR29" s="64">
        <v>22</v>
      </c>
      <c r="AS29" s="64">
        <v>39</v>
      </c>
      <c r="AT29" s="64">
        <v>61</v>
      </c>
      <c r="AU29" s="64">
        <v>20</v>
      </c>
      <c r="AV29" s="64">
        <v>30</v>
      </c>
      <c r="AW29" s="64">
        <v>50</v>
      </c>
      <c r="AX29" s="64">
        <v>20</v>
      </c>
      <c r="AY29" s="64">
        <v>42</v>
      </c>
      <c r="AZ29" s="64">
        <v>62</v>
      </c>
      <c r="BA29" s="64">
        <v>23</v>
      </c>
      <c r="BB29" s="64">
        <v>45</v>
      </c>
      <c r="BC29" s="64">
        <v>68</v>
      </c>
      <c r="BD29" s="64">
        <v>19</v>
      </c>
      <c r="BE29" s="64">
        <v>39</v>
      </c>
      <c r="BF29" s="64">
        <v>58</v>
      </c>
      <c r="BG29" s="64">
        <v>23</v>
      </c>
      <c r="BH29" s="64">
        <v>40</v>
      </c>
      <c r="BI29" s="64">
        <v>63</v>
      </c>
      <c r="BJ29" s="64">
        <v>14</v>
      </c>
      <c r="BK29" s="64">
        <v>28</v>
      </c>
      <c r="BL29" s="64">
        <v>42</v>
      </c>
      <c r="BM29" s="64">
        <v>12</v>
      </c>
      <c r="BN29" s="64">
        <v>28</v>
      </c>
      <c r="BO29" s="64">
        <v>40</v>
      </c>
      <c r="BP29" s="64">
        <v>12</v>
      </c>
      <c r="BQ29" s="64">
        <v>29</v>
      </c>
      <c r="BR29" s="64">
        <v>41</v>
      </c>
      <c r="BS29" s="64">
        <v>9</v>
      </c>
      <c r="BT29" s="64">
        <v>13</v>
      </c>
      <c r="BU29" s="64">
        <v>22</v>
      </c>
      <c r="BV29" s="64">
        <v>996</v>
      </c>
      <c r="BW29" s="65">
        <v>7.45</v>
      </c>
      <c r="BX29" s="70"/>
    </row>
    <row r="30" spans="1:76" s="19" customFormat="1" ht="18" customHeight="1" x14ac:dyDescent="0.25">
      <c r="A30" s="68">
        <v>24</v>
      </c>
      <c r="B30" s="159">
        <v>24</v>
      </c>
      <c r="C30" s="160" t="s">
        <v>647</v>
      </c>
      <c r="D30" s="161" t="s">
        <v>648</v>
      </c>
      <c r="E30" s="29">
        <v>23</v>
      </c>
      <c r="F30" s="165">
        <v>40</v>
      </c>
      <c r="G30" s="86">
        <v>63</v>
      </c>
      <c r="H30" s="86">
        <v>22</v>
      </c>
      <c r="I30" s="86">
        <v>38</v>
      </c>
      <c r="J30" s="86">
        <v>60</v>
      </c>
      <c r="K30" s="86">
        <v>22</v>
      </c>
      <c r="L30" s="86">
        <v>37</v>
      </c>
      <c r="M30" s="86">
        <v>59</v>
      </c>
      <c r="N30" s="86">
        <v>22</v>
      </c>
      <c r="O30" s="86">
        <v>32</v>
      </c>
      <c r="P30" s="86">
        <v>54</v>
      </c>
      <c r="Q30" s="86">
        <v>10</v>
      </c>
      <c r="R30" s="86">
        <v>28</v>
      </c>
      <c r="S30" s="86">
        <v>38</v>
      </c>
      <c r="T30" s="86">
        <v>13</v>
      </c>
      <c r="U30" s="86">
        <v>25</v>
      </c>
      <c r="V30" s="86">
        <v>38</v>
      </c>
      <c r="W30" s="86">
        <v>13</v>
      </c>
      <c r="X30" s="86">
        <v>30</v>
      </c>
      <c r="Y30" s="86">
        <v>43</v>
      </c>
      <c r="Z30" s="86">
        <v>13</v>
      </c>
      <c r="AA30" s="86">
        <v>32</v>
      </c>
      <c r="AB30" s="86">
        <v>45</v>
      </c>
      <c r="AC30" s="86">
        <v>13</v>
      </c>
      <c r="AD30" s="86">
        <v>31</v>
      </c>
      <c r="AE30" s="86">
        <v>44</v>
      </c>
      <c r="AF30" s="86">
        <v>8</v>
      </c>
      <c r="AG30" s="86">
        <v>11</v>
      </c>
      <c r="AH30" s="86">
        <v>19</v>
      </c>
      <c r="AI30" s="86" t="s">
        <v>734</v>
      </c>
      <c r="AJ30" s="86" t="s">
        <v>734</v>
      </c>
      <c r="AK30" s="86" t="s">
        <v>734</v>
      </c>
      <c r="AL30" s="86" t="s">
        <v>734</v>
      </c>
      <c r="AM30" s="86" t="s">
        <v>734</v>
      </c>
      <c r="AN30" s="86" t="s">
        <v>734</v>
      </c>
      <c r="AO30" s="166">
        <v>463</v>
      </c>
      <c r="AP30" s="170">
        <v>7.41</v>
      </c>
      <c r="AQ30" s="175" t="s">
        <v>758</v>
      </c>
      <c r="AR30" s="64">
        <v>22</v>
      </c>
      <c r="AS30" s="64">
        <v>33</v>
      </c>
      <c r="AT30" s="64">
        <v>55</v>
      </c>
      <c r="AU30" s="64">
        <v>20</v>
      </c>
      <c r="AV30" s="64">
        <v>42</v>
      </c>
      <c r="AW30" s="64">
        <v>62</v>
      </c>
      <c r="AX30" s="64">
        <v>23</v>
      </c>
      <c r="AY30" s="64">
        <v>44</v>
      </c>
      <c r="AZ30" s="64">
        <v>67</v>
      </c>
      <c r="BA30" s="64">
        <v>22</v>
      </c>
      <c r="BB30" s="64">
        <v>41</v>
      </c>
      <c r="BC30" s="64">
        <v>63</v>
      </c>
      <c r="BD30" s="64">
        <v>22</v>
      </c>
      <c r="BE30" s="64">
        <v>40</v>
      </c>
      <c r="BF30" s="64">
        <v>62</v>
      </c>
      <c r="BG30" s="64">
        <v>23</v>
      </c>
      <c r="BH30" s="64">
        <v>41</v>
      </c>
      <c r="BI30" s="64">
        <v>64</v>
      </c>
      <c r="BJ30" s="64">
        <v>13</v>
      </c>
      <c r="BK30" s="64">
        <v>29</v>
      </c>
      <c r="BL30" s="64">
        <v>42</v>
      </c>
      <c r="BM30" s="64">
        <v>11</v>
      </c>
      <c r="BN30" s="64">
        <v>23</v>
      </c>
      <c r="BO30" s="64">
        <v>38</v>
      </c>
      <c r="BP30" s="64">
        <v>12</v>
      </c>
      <c r="BQ30" s="64">
        <v>29</v>
      </c>
      <c r="BR30" s="64">
        <v>41</v>
      </c>
      <c r="BS30" s="64">
        <v>10</v>
      </c>
      <c r="BT30" s="64">
        <v>13</v>
      </c>
      <c r="BU30" s="64">
        <v>23</v>
      </c>
      <c r="BV30" s="64">
        <v>980</v>
      </c>
      <c r="BW30" s="65">
        <v>7.57</v>
      </c>
      <c r="BX30" s="70"/>
    </row>
    <row r="31" spans="1:76" s="19" customFormat="1" ht="18" customHeight="1" x14ac:dyDescent="0.25">
      <c r="A31" s="68">
        <v>25</v>
      </c>
      <c r="B31" s="159">
        <v>25</v>
      </c>
      <c r="C31" s="160" t="s">
        <v>649</v>
      </c>
      <c r="D31" s="161" t="s">
        <v>650</v>
      </c>
      <c r="E31" s="29">
        <v>24</v>
      </c>
      <c r="F31" s="165">
        <v>37</v>
      </c>
      <c r="G31" s="86">
        <v>61</v>
      </c>
      <c r="H31" s="86">
        <v>23</v>
      </c>
      <c r="I31" s="86">
        <v>37</v>
      </c>
      <c r="J31" s="86">
        <v>60</v>
      </c>
      <c r="K31" s="86">
        <v>22</v>
      </c>
      <c r="L31" s="86">
        <v>44</v>
      </c>
      <c r="M31" s="86">
        <v>66</v>
      </c>
      <c r="N31" s="86">
        <v>24</v>
      </c>
      <c r="O31" s="86">
        <v>35</v>
      </c>
      <c r="P31" s="86">
        <v>59</v>
      </c>
      <c r="Q31" s="86">
        <v>10</v>
      </c>
      <c r="R31" s="86">
        <v>26</v>
      </c>
      <c r="S31" s="86">
        <v>36</v>
      </c>
      <c r="T31" s="86">
        <v>13</v>
      </c>
      <c r="U31" s="86">
        <v>28</v>
      </c>
      <c r="V31" s="86">
        <v>41</v>
      </c>
      <c r="W31" s="86">
        <v>13</v>
      </c>
      <c r="X31" s="86">
        <v>29</v>
      </c>
      <c r="Y31" s="86">
        <v>42</v>
      </c>
      <c r="Z31" s="86">
        <v>13</v>
      </c>
      <c r="AA31" s="86">
        <v>31</v>
      </c>
      <c r="AB31" s="86">
        <v>44</v>
      </c>
      <c r="AC31" s="86">
        <v>14</v>
      </c>
      <c r="AD31" s="86">
        <v>32</v>
      </c>
      <c r="AE31" s="86">
        <v>46</v>
      </c>
      <c r="AF31" s="86">
        <v>8</v>
      </c>
      <c r="AG31" s="86">
        <v>12</v>
      </c>
      <c r="AH31" s="86">
        <v>20</v>
      </c>
      <c r="AI31" s="86">
        <v>13</v>
      </c>
      <c r="AJ31" s="86">
        <v>32</v>
      </c>
      <c r="AK31" s="86">
        <v>45</v>
      </c>
      <c r="AL31" s="86" t="s">
        <v>734</v>
      </c>
      <c r="AM31" s="86" t="s">
        <v>734</v>
      </c>
      <c r="AN31" s="86" t="s">
        <v>734</v>
      </c>
      <c r="AO31" s="166">
        <v>520</v>
      </c>
      <c r="AP31" s="170">
        <v>7.83</v>
      </c>
      <c r="AQ31" s="175" t="s">
        <v>759</v>
      </c>
      <c r="AR31" s="64">
        <v>25</v>
      </c>
      <c r="AS31" s="64">
        <v>51</v>
      </c>
      <c r="AT31" s="64">
        <v>76</v>
      </c>
      <c r="AU31" s="64">
        <v>23</v>
      </c>
      <c r="AV31" s="64">
        <v>44</v>
      </c>
      <c r="AW31" s="64">
        <v>67</v>
      </c>
      <c r="AX31" s="64">
        <v>24</v>
      </c>
      <c r="AY31" s="64">
        <v>50</v>
      </c>
      <c r="AZ31" s="64">
        <v>74</v>
      </c>
      <c r="BA31" s="64">
        <v>24</v>
      </c>
      <c r="BB31" s="64">
        <v>39</v>
      </c>
      <c r="BC31" s="64">
        <v>63</v>
      </c>
      <c r="BD31" s="64">
        <v>22</v>
      </c>
      <c r="BE31" s="64">
        <v>40</v>
      </c>
      <c r="BF31" s="64">
        <v>62</v>
      </c>
      <c r="BG31" s="64">
        <v>23</v>
      </c>
      <c r="BH31" s="64">
        <v>42</v>
      </c>
      <c r="BI31" s="64">
        <v>65</v>
      </c>
      <c r="BJ31" s="64">
        <v>14</v>
      </c>
      <c r="BK31" s="64">
        <v>32</v>
      </c>
      <c r="BL31" s="64">
        <v>46</v>
      </c>
      <c r="BM31" s="64">
        <v>12</v>
      </c>
      <c r="BN31" s="64">
        <v>28</v>
      </c>
      <c r="BO31" s="64">
        <v>40</v>
      </c>
      <c r="BP31" s="64">
        <v>13</v>
      </c>
      <c r="BQ31" s="64">
        <v>28</v>
      </c>
      <c r="BR31" s="64">
        <v>41</v>
      </c>
      <c r="BS31" s="64">
        <v>10</v>
      </c>
      <c r="BT31" s="64">
        <v>13</v>
      </c>
      <c r="BU31" s="64">
        <v>23</v>
      </c>
      <c r="BV31" s="64">
        <v>1077</v>
      </c>
      <c r="BW31" s="65">
        <v>8.0500000000000007</v>
      </c>
      <c r="BX31" s="70"/>
    </row>
    <row r="32" spans="1:76" s="19" customFormat="1" ht="18" customHeight="1" x14ac:dyDescent="0.25">
      <c r="A32" s="68">
        <v>26</v>
      </c>
      <c r="B32" s="159">
        <v>26</v>
      </c>
      <c r="C32" s="160" t="s">
        <v>651</v>
      </c>
      <c r="D32" s="161" t="s">
        <v>652</v>
      </c>
      <c r="E32" s="29">
        <v>19</v>
      </c>
      <c r="F32" s="165" t="s">
        <v>593</v>
      </c>
      <c r="G32" s="86">
        <v>19</v>
      </c>
      <c r="H32" s="86">
        <v>15</v>
      </c>
      <c r="I32" s="86">
        <v>7</v>
      </c>
      <c r="J32" s="86">
        <v>22</v>
      </c>
      <c r="K32" s="86">
        <v>11</v>
      </c>
      <c r="L32" s="86">
        <v>23</v>
      </c>
      <c r="M32" s="86">
        <v>34</v>
      </c>
      <c r="N32" s="86">
        <v>18</v>
      </c>
      <c r="O32" s="86">
        <v>6</v>
      </c>
      <c r="P32" s="86">
        <v>24</v>
      </c>
      <c r="Q32" s="86">
        <v>9</v>
      </c>
      <c r="R32" s="86">
        <v>23</v>
      </c>
      <c r="S32" s="86">
        <v>32</v>
      </c>
      <c r="T32" s="86">
        <v>12</v>
      </c>
      <c r="U32" s="86">
        <v>26</v>
      </c>
      <c r="V32" s="86">
        <v>38</v>
      </c>
      <c r="W32" s="86">
        <v>12</v>
      </c>
      <c r="X32" s="86">
        <v>27</v>
      </c>
      <c r="Y32" s="86">
        <v>39</v>
      </c>
      <c r="Z32" s="86">
        <v>12</v>
      </c>
      <c r="AA32" s="86">
        <v>22</v>
      </c>
      <c r="AB32" s="86">
        <v>34</v>
      </c>
      <c r="AC32" s="86">
        <v>12</v>
      </c>
      <c r="AD32" s="86">
        <v>26</v>
      </c>
      <c r="AE32" s="86">
        <v>38</v>
      </c>
      <c r="AF32" s="86">
        <v>7</v>
      </c>
      <c r="AG32" s="86">
        <v>10</v>
      </c>
      <c r="AH32" s="86">
        <v>17</v>
      </c>
      <c r="AI32" s="86">
        <v>12</v>
      </c>
      <c r="AJ32" s="86">
        <v>31</v>
      </c>
      <c r="AK32" s="86">
        <v>43</v>
      </c>
      <c r="AL32" s="86" t="s">
        <v>734</v>
      </c>
      <c r="AM32" s="86" t="s">
        <v>734</v>
      </c>
      <c r="AN32" s="86" t="s">
        <v>734</v>
      </c>
      <c r="AO32" s="166" t="e">
        <f t="shared" si="0"/>
        <v>#VALUE!</v>
      </c>
      <c r="AP32" s="170"/>
      <c r="AQ32" s="175" t="s">
        <v>760</v>
      </c>
      <c r="AR32" s="64">
        <v>15</v>
      </c>
      <c r="AS32" s="64">
        <v>6</v>
      </c>
      <c r="AT32" s="64">
        <v>21</v>
      </c>
      <c r="AU32" s="64">
        <v>18</v>
      </c>
      <c r="AV32" s="64">
        <v>4</v>
      </c>
      <c r="AW32" s="64">
        <v>22</v>
      </c>
      <c r="AX32" s="64">
        <v>18</v>
      </c>
      <c r="AY32" s="64">
        <v>12</v>
      </c>
      <c r="AZ32" s="64">
        <v>30</v>
      </c>
      <c r="BA32" s="64">
        <v>16</v>
      </c>
      <c r="BB32" s="64">
        <v>7</v>
      </c>
      <c r="BC32" s="64">
        <v>23</v>
      </c>
      <c r="BD32" s="64">
        <v>17</v>
      </c>
      <c r="BE32" s="64">
        <v>35</v>
      </c>
      <c r="BF32" s="64">
        <v>52</v>
      </c>
      <c r="BG32" s="64">
        <v>21</v>
      </c>
      <c r="BH32" s="64">
        <v>41</v>
      </c>
      <c r="BI32" s="64">
        <v>62</v>
      </c>
      <c r="BJ32" s="64">
        <v>13</v>
      </c>
      <c r="BK32" s="64" t="s">
        <v>593</v>
      </c>
      <c r="BL32" s="64">
        <v>13</v>
      </c>
      <c r="BM32" s="64">
        <v>11</v>
      </c>
      <c r="BN32" s="64" t="s">
        <v>593</v>
      </c>
      <c r="BO32" s="64">
        <v>11</v>
      </c>
      <c r="BP32" s="64">
        <v>11</v>
      </c>
      <c r="BQ32" s="64">
        <v>25</v>
      </c>
      <c r="BR32" s="64">
        <v>36</v>
      </c>
      <c r="BS32" s="64">
        <v>9</v>
      </c>
      <c r="BT32" s="64">
        <v>13</v>
      </c>
      <c r="BU32" s="64">
        <v>22</v>
      </c>
      <c r="BV32" s="64"/>
      <c r="BW32" s="65"/>
      <c r="BX32" s="70"/>
    </row>
    <row r="33" spans="1:76" s="19" customFormat="1" ht="18" customHeight="1" x14ac:dyDescent="0.25">
      <c r="A33" s="68">
        <v>27</v>
      </c>
      <c r="B33" s="159">
        <v>27</v>
      </c>
      <c r="C33" s="160" t="s">
        <v>653</v>
      </c>
      <c r="D33" s="161" t="s">
        <v>654</v>
      </c>
      <c r="E33" s="29">
        <v>24</v>
      </c>
      <c r="F33" s="165">
        <v>34</v>
      </c>
      <c r="G33" s="86">
        <v>58</v>
      </c>
      <c r="H33" s="86">
        <v>24</v>
      </c>
      <c r="I33" s="86">
        <v>50</v>
      </c>
      <c r="J33" s="86">
        <v>74</v>
      </c>
      <c r="K33" s="86">
        <v>22</v>
      </c>
      <c r="L33" s="86">
        <v>54</v>
      </c>
      <c r="M33" s="86">
        <v>76</v>
      </c>
      <c r="N33" s="86">
        <v>24</v>
      </c>
      <c r="O33" s="86">
        <v>44</v>
      </c>
      <c r="P33" s="86">
        <v>68</v>
      </c>
      <c r="Q33" s="86">
        <v>11</v>
      </c>
      <c r="R33" s="86">
        <v>23</v>
      </c>
      <c r="S33" s="86">
        <v>34</v>
      </c>
      <c r="T33" s="86">
        <v>13</v>
      </c>
      <c r="U33" s="86">
        <v>32</v>
      </c>
      <c r="V33" s="86">
        <v>45</v>
      </c>
      <c r="W33" s="86">
        <v>14</v>
      </c>
      <c r="X33" s="86">
        <v>29</v>
      </c>
      <c r="Y33" s="86">
        <v>43</v>
      </c>
      <c r="Z33" s="86">
        <v>14</v>
      </c>
      <c r="AA33" s="86">
        <v>29</v>
      </c>
      <c r="AB33" s="86">
        <v>43</v>
      </c>
      <c r="AC33" s="86">
        <v>14</v>
      </c>
      <c r="AD33" s="86">
        <v>32</v>
      </c>
      <c r="AE33" s="86">
        <v>46</v>
      </c>
      <c r="AF33" s="86">
        <v>8</v>
      </c>
      <c r="AG33" s="86">
        <v>12</v>
      </c>
      <c r="AH33" s="86">
        <v>20</v>
      </c>
      <c r="AI33" s="86">
        <v>14</v>
      </c>
      <c r="AJ33" s="86">
        <v>33</v>
      </c>
      <c r="AK33" s="86">
        <v>47</v>
      </c>
      <c r="AL33" s="86" t="s">
        <v>734</v>
      </c>
      <c r="AM33" s="86" t="s">
        <v>734</v>
      </c>
      <c r="AN33" s="86" t="s">
        <v>734</v>
      </c>
      <c r="AO33" s="166">
        <v>554</v>
      </c>
      <c r="AP33" s="170">
        <v>8.1</v>
      </c>
      <c r="AQ33" s="175" t="s">
        <v>761</v>
      </c>
      <c r="AR33" s="64">
        <v>24</v>
      </c>
      <c r="AS33" s="64">
        <v>35</v>
      </c>
      <c r="AT33" s="64">
        <v>59</v>
      </c>
      <c r="AU33" s="64">
        <v>22</v>
      </c>
      <c r="AV33" s="64">
        <v>51</v>
      </c>
      <c r="AW33" s="64">
        <v>73</v>
      </c>
      <c r="AX33" s="64">
        <v>24</v>
      </c>
      <c r="AY33" s="64">
        <v>49</v>
      </c>
      <c r="AZ33" s="64">
        <v>73</v>
      </c>
      <c r="BA33" s="64">
        <v>23</v>
      </c>
      <c r="BB33" s="64">
        <v>40</v>
      </c>
      <c r="BC33" s="64">
        <v>63</v>
      </c>
      <c r="BD33" s="64">
        <v>23</v>
      </c>
      <c r="BE33" s="64">
        <v>42</v>
      </c>
      <c r="BF33" s="64">
        <v>65</v>
      </c>
      <c r="BG33" s="64">
        <v>23</v>
      </c>
      <c r="BH33" s="64">
        <v>41</v>
      </c>
      <c r="BI33" s="64">
        <v>64</v>
      </c>
      <c r="BJ33" s="64">
        <v>14</v>
      </c>
      <c r="BK33" s="64">
        <v>27</v>
      </c>
      <c r="BL33" s="64">
        <v>41</v>
      </c>
      <c r="BM33" s="64">
        <v>12</v>
      </c>
      <c r="BN33" s="64">
        <v>21</v>
      </c>
      <c r="BO33" s="64">
        <v>43</v>
      </c>
      <c r="BP33" s="64">
        <v>13</v>
      </c>
      <c r="BQ33" s="64">
        <v>30</v>
      </c>
      <c r="BR33" s="64">
        <v>43</v>
      </c>
      <c r="BS33" s="64">
        <v>9</v>
      </c>
      <c r="BT33" s="64">
        <v>13</v>
      </c>
      <c r="BU33" s="64">
        <v>22</v>
      </c>
      <c r="BV33" s="64">
        <v>1100</v>
      </c>
      <c r="BW33" s="65">
        <v>8.07</v>
      </c>
      <c r="BX33" s="70"/>
    </row>
    <row r="34" spans="1:76" s="19" customFormat="1" ht="18" customHeight="1" x14ac:dyDescent="0.25">
      <c r="A34" s="68">
        <v>28</v>
      </c>
      <c r="B34" s="159">
        <v>28</v>
      </c>
      <c r="C34" s="160" t="s">
        <v>655</v>
      </c>
      <c r="D34" s="161" t="s">
        <v>656</v>
      </c>
      <c r="E34" s="29">
        <v>22</v>
      </c>
      <c r="F34" s="165">
        <v>33</v>
      </c>
      <c r="G34" s="86">
        <v>55</v>
      </c>
      <c r="H34" s="86">
        <v>22</v>
      </c>
      <c r="I34" s="86">
        <v>34</v>
      </c>
      <c r="J34" s="86">
        <v>56</v>
      </c>
      <c r="K34" s="86">
        <v>19</v>
      </c>
      <c r="L34" s="86">
        <v>38</v>
      </c>
      <c r="M34" s="86">
        <v>57</v>
      </c>
      <c r="N34" s="86">
        <v>21</v>
      </c>
      <c r="O34" s="86">
        <v>38</v>
      </c>
      <c r="P34" s="86">
        <v>59</v>
      </c>
      <c r="Q34" s="86">
        <v>12</v>
      </c>
      <c r="R34" s="86">
        <v>21</v>
      </c>
      <c r="S34" s="86">
        <v>33</v>
      </c>
      <c r="T34" s="86">
        <v>13</v>
      </c>
      <c r="U34" s="86">
        <v>26</v>
      </c>
      <c r="V34" s="86">
        <v>39</v>
      </c>
      <c r="W34" s="86">
        <v>13</v>
      </c>
      <c r="X34" s="86">
        <v>28</v>
      </c>
      <c r="Y34" s="86">
        <v>41</v>
      </c>
      <c r="Z34" s="86">
        <v>13</v>
      </c>
      <c r="AA34" s="86">
        <v>29</v>
      </c>
      <c r="AB34" s="86">
        <v>42</v>
      </c>
      <c r="AC34" s="86">
        <v>13</v>
      </c>
      <c r="AD34" s="86">
        <v>28</v>
      </c>
      <c r="AE34" s="86">
        <v>41</v>
      </c>
      <c r="AF34" s="86">
        <v>8</v>
      </c>
      <c r="AG34" s="86">
        <v>12</v>
      </c>
      <c r="AH34" s="86">
        <v>20</v>
      </c>
      <c r="AI34" s="86">
        <v>113</v>
      </c>
      <c r="AJ34" s="86">
        <v>21</v>
      </c>
      <c r="AK34" s="86">
        <v>44</v>
      </c>
      <c r="AL34" s="86" t="s">
        <v>734</v>
      </c>
      <c r="AM34" s="86" t="s">
        <v>734</v>
      </c>
      <c r="AN34" s="86" t="s">
        <v>734</v>
      </c>
      <c r="AO34" s="166">
        <v>487</v>
      </c>
      <c r="AP34" s="170">
        <v>7.14</v>
      </c>
      <c r="AQ34" s="175" t="s">
        <v>762</v>
      </c>
      <c r="AR34" s="64">
        <v>23</v>
      </c>
      <c r="AS34" s="64">
        <v>41</v>
      </c>
      <c r="AT34" s="64">
        <v>64</v>
      </c>
      <c r="AU34" s="64">
        <v>20</v>
      </c>
      <c r="AV34" s="64">
        <v>33</v>
      </c>
      <c r="AW34" s="64">
        <v>53</v>
      </c>
      <c r="AX34" s="64">
        <v>23</v>
      </c>
      <c r="AY34" s="64">
        <v>45</v>
      </c>
      <c r="AZ34" s="64">
        <v>68</v>
      </c>
      <c r="BA34" s="69">
        <v>22</v>
      </c>
      <c r="BB34" s="64">
        <v>29</v>
      </c>
      <c r="BC34" s="64">
        <v>51</v>
      </c>
      <c r="BD34" s="64">
        <v>20</v>
      </c>
      <c r="BE34" s="64">
        <v>38</v>
      </c>
      <c r="BF34" s="64">
        <v>58</v>
      </c>
      <c r="BG34" s="64">
        <v>24</v>
      </c>
      <c r="BH34" s="64">
        <v>40</v>
      </c>
      <c r="BI34" s="64">
        <v>64</v>
      </c>
      <c r="BJ34" s="64">
        <v>14</v>
      </c>
      <c r="BK34" s="64">
        <v>28</v>
      </c>
      <c r="BL34" s="64">
        <v>42</v>
      </c>
      <c r="BM34" s="64">
        <v>11</v>
      </c>
      <c r="BN34" s="64">
        <v>28</v>
      </c>
      <c r="BO34" s="64">
        <v>39</v>
      </c>
      <c r="BP34" s="64">
        <v>12</v>
      </c>
      <c r="BQ34" s="64">
        <v>27</v>
      </c>
      <c r="BR34" s="64">
        <v>39</v>
      </c>
      <c r="BS34" s="69">
        <v>9</v>
      </c>
      <c r="BT34" s="64">
        <v>13</v>
      </c>
      <c r="BU34" s="64">
        <v>22</v>
      </c>
      <c r="BV34" s="64">
        <v>987</v>
      </c>
      <c r="BW34" s="65">
        <v>7.26</v>
      </c>
      <c r="BX34" s="70"/>
    </row>
    <row r="35" spans="1:76" s="19" customFormat="1" ht="18" customHeight="1" x14ac:dyDescent="0.25">
      <c r="A35" s="68">
        <v>29</v>
      </c>
      <c r="B35" s="159">
        <v>29</v>
      </c>
      <c r="C35" s="160" t="s">
        <v>657</v>
      </c>
      <c r="D35" s="161" t="s">
        <v>658</v>
      </c>
      <c r="E35" s="29">
        <v>23</v>
      </c>
      <c r="F35" s="165">
        <v>30</v>
      </c>
      <c r="G35" s="86">
        <v>53</v>
      </c>
      <c r="H35" s="86">
        <v>23</v>
      </c>
      <c r="I35" s="86">
        <v>35</v>
      </c>
      <c r="J35" s="86">
        <v>58</v>
      </c>
      <c r="K35" s="86">
        <v>22</v>
      </c>
      <c r="L35" s="86">
        <v>42</v>
      </c>
      <c r="M35" s="86">
        <v>64</v>
      </c>
      <c r="N35" s="86">
        <v>21</v>
      </c>
      <c r="O35" s="86">
        <v>35</v>
      </c>
      <c r="P35" s="86">
        <v>56</v>
      </c>
      <c r="Q35" s="86">
        <v>13</v>
      </c>
      <c r="R35" s="86">
        <v>26</v>
      </c>
      <c r="S35" s="86">
        <v>39</v>
      </c>
      <c r="T35" s="86">
        <v>13</v>
      </c>
      <c r="U35" s="86">
        <v>25</v>
      </c>
      <c r="V35" s="86">
        <v>38</v>
      </c>
      <c r="W35" s="86">
        <v>13</v>
      </c>
      <c r="X35" s="86">
        <v>29</v>
      </c>
      <c r="Y35" s="86">
        <v>42</v>
      </c>
      <c r="Z35" s="86">
        <v>13</v>
      </c>
      <c r="AA35" s="86">
        <v>27</v>
      </c>
      <c r="AB35" s="86">
        <v>40</v>
      </c>
      <c r="AC35" s="86">
        <v>14</v>
      </c>
      <c r="AD35" s="86">
        <v>30</v>
      </c>
      <c r="AE35" s="86">
        <v>44</v>
      </c>
      <c r="AF35" s="86">
        <v>9</v>
      </c>
      <c r="AG35" s="86">
        <v>11</v>
      </c>
      <c r="AH35" s="86">
        <v>20</v>
      </c>
      <c r="AI35" s="86">
        <v>13</v>
      </c>
      <c r="AJ35" s="86">
        <v>31</v>
      </c>
      <c r="AK35" s="86">
        <v>44</v>
      </c>
      <c r="AL35" s="86" t="s">
        <v>734</v>
      </c>
      <c r="AM35" s="86" t="s">
        <v>734</v>
      </c>
      <c r="AN35" s="86" t="s">
        <v>734</v>
      </c>
      <c r="AO35" s="166">
        <v>498</v>
      </c>
      <c r="AP35" s="170">
        <v>7.34</v>
      </c>
      <c r="AQ35" s="175" t="s">
        <v>763</v>
      </c>
      <c r="AR35" s="64">
        <v>23</v>
      </c>
      <c r="AS35" s="64">
        <v>42</v>
      </c>
      <c r="AT35" s="64">
        <v>65</v>
      </c>
      <c r="AU35" s="64">
        <v>20</v>
      </c>
      <c r="AV35" s="64">
        <v>41</v>
      </c>
      <c r="AW35" s="64">
        <v>61</v>
      </c>
      <c r="AX35" s="64">
        <v>22</v>
      </c>
      <c r="AY35" s="64">
        <v>46</v>
      </c>
      <c r="AZ35" s="64">
        <v>68</v>
      </c>
      <c r="BA35" s="69">
        <v>24</v>
      </c>
      <c r="BB35" s="64">
        <v>38</v>
      </c>
      <c r="BC35" s="64">
        <v>62</v>
      </c>
      <c r="BD35" s="64">
        <v>21</v>
      </c>
      <c r="BE35" s="64">
        <v>39</v>
      </c>
      <c r="BF35" s="64">
        <v>60</v>
      </c>
      <c r="BG35" s="64">
        <v>24</v>
      </c>
      <c r="BH35" s="64">
        <v>45</v>
      </c>
      <c r="BI35" s="64">
        <v>69</v>
      </c>
      <c r="BJ35" s="64">
        <v>14</v>
      </c>
      <c r="BK35" s="64">
        <v>26</v>
      </c>
      <c r="BL35" s="64">
        <v>40</v>
      </c>
      <c r="BM35" s="64">
        <v>11</v>
      </c>
      <c r="BN35" s="64">
        <v>27</v>
      </c>
      <c r="BO35" s="64">
        <v>38</v>
      </c>
      <c r="BP35" s="64">
        <v>12</v>
      </c>
      <c r="BQ35" s="64">
        <v>29</v>
      </c>
      <c r="BR35" s="64">
        <v>41</v>
      </c>
      <c r="BS35" s="69">
        <v>10</v>
      </c>
      <c r="BT35" s="64">
        <v>12</v>
      </c>
      <c r="BU35" s="64">
        <v>22</v>
      </c>
      <c r="BV35" s="64">
        <v>1024</v>
      </c>
      <c r="BW35" s="65">
        <v>7.64</v>
      </c>
      <c r="BX35" s="70"/>
    </row>
    <row r="36" spans="1:76" s="19" customFormat="1" ht="18" customHeight="1" x14ac:dyDescent="0.25">
      <c r="A36" s="68">
        <v>30</v>
      </c>
      <c r="B36" s="159">
        <v>30</v>
      </c>
      <c r="C36" s="160" t="s">
        <v>659</v>
      </c>
      <c r="D36" s="161" t="s">
        <v>660</v>
      </c>
      <c r="E36" s="29">
        <v>21</v>
      </c>
      <c r="F36" s="165">
        <v>35</v>
      </c>
      <c r="G36" s="86">
        <v>56</v>
      </c>
      <c r="H36" s="86">
        <v>19</v>
      </c>
      <c r="I36" s="86">
        <v>37</v>
      </c>
      <c r="J36" s="86">
        <v>56</v>
      </c>
      <c r="K36" s="86">
        <v>17</v>
      </c>
      <c r="L36" s="86">
        <v>42</v>
      </c>
      <c r="M36" s="86">
        <v>59</v>
      </c>
      <c r="N36" s="86">
        <v>20</v>
      </c>
      <c r="O36" s="86">
        <v>34</v>
      </c>
      <c r="P36" s="86">
        <v>54</v>
      </c>
      <c r="Q36" s="86">
        <v>10</v>
      </c>
      <c r="R36" s="86">
        <v>19</v>
      </c>
      <c r="S36" s="86">
        <v>29</v>
      </c>
      <c r="T36" s="86">
        <v>13</v>
      </c>
      <c r="U36" s="86">
        <v>26</v>
      </c>
      <c r="V36" s="86">
        <v>39</v>
      </c>
      <c r="W36" s="86">
        <v>12</v>
      </c>
      <c r="X36" s="86">
        <v>27</v>
      </c>
      <c r="Y36" s="86">
        <v>39</v>
      </c>
      <c r="Z36" s="86">
        <v>12</v>
      </c>
      <c r="AA36" s="86">
        <v>26</v>
      </c>
      <c r="AB36" s="86">
        <v>38</v>
      </c>
      <c r="AC36" s="86">
        <v>13</v>
      </c>
      <c r="AD36" s="86">
        <v>27</v>
      </c>
      <c r="AE36" s="86">
        <v>40</v>
      </c>
      <c r="AF36" s="86">
        <v>8</v>
      </c>
      <c r="AG36" s="86">
        <v>11</v>
      </c>
      <c r="AH36" s="86">
        <v>19</v>
      </c>
      <c r="AI36" s="86">
        <v>12</v>
      </c>
      <c r="AJ36" s="86">
        <v>31</v>
      </c>
      <c r="AK36" s="86">
        <v>43</v>
      </c>
      <c r="AL36" s="86" t="s">
        <v>734</v>
      </c>
      <c r="AM36" s="86" t="s">
        <v>734</v>
      </c>
      <c r="AN36" s="86" t="s">
        <v>734</v>
      </c>
      <c r="AO36" s="166">
        <v>472</v>
      </c>
      <c r="AP36" s="170">
        <v>6.9</v>
      </c>
      <c r="AQ36" s="175" t="s">
        <v>764</v>
      </c>
      <c r="AR36" s="64">
        <v>23</v>
      </c>
      <c r="AS36" s="64">
        <v>35</v>
      </c>
      <c r="AT36" s="64">
        <v>58</v>
      </c>
      <c r="AU36" s="64">
        <v>20</v>
      </c>
      <c r="AV36" s="64">
        <v>44</v>
      </c>
      <c r="AW36" s="64">
        <v>64</v>
      </c>
      <c r="AX36" s="64">
        <v>19</v>
      </c>
      <c r="AY36" s="64">
        <v>33</v>
      </c>
      <c r="AZ36" s="64">
        <v>52</v>
      </c>
      <c r="BA36" s="64">
        <v>21</v>
      </c>
      <c r="BB36" s="64">
        <v>31</v>
      </c>
      <c r="BC36" s="64">
        <v>52</v>
      </c>
      <c r="BD36" s="64">
        <v>20</v>
      </c>
      <c r="BE36" s="64">
        <v>38</v>
      </c>
      <c r="BF36" s="64">
        <v>58</v>
      </c>
      <c r="BG36" s="64">
        <v>23</v>
      </c>
      <c r="BH36" s="64">
        <v>47</v>
      </c>
      <c r="BI36" s="64">
        <v>70</v>
      </c>
      <c r="BJ36" s="64">
        <v>13</v>
      </c>
      <c r="BK36" s="64">
        <v>30</v>
      </c>
      <c r="BL36" s="64">
        <v>43</v>
      </c>
      <c r="BM36" s="64">
        <v>12</v>
      </c>
      <c r="BN36" s="64">
        <v>26</v>
      </c>
      <c r="BO36" s="64">
        <v>38</v>
      </c>
      <c r="BP36" s="64">
        <v>12</v>
      </c>
      <c r="BQ36" s="64">
        <v>26</v>
      </c>
      <c r="BR36" s="64">
        <v>38</v>
      </c>
      <c r="BS36" s="64">
        <v>10</v>
      </c>
      <c r="BT36" s="64">
        <v>13</v>
      </c>
      <c r="BU36" s="64">
        <v>23</v>
      </c>
      <c r="BV36" s="64">
        <v>968</v>
      </c>
      <c r="BW36" s="65">
        <v>7.14</v>
      </c>
      <c r="BX36" s="70"/>
    </row>
    <row r="37" spans="1:76" s="19" customFormat="1" ht="18" customHeight="1" x14ac:dyDescent="0.25">
      <c r="A37" s="68">
        <v>31</v>
      </c>
      <c r="B37" s="159">
        <v>31</v>
      </c>
      <c r="C37" s="162" t="s">
        <v>661</v>
      </c>
      <c r="D37" s="161" t="s">
        <v>662</v>
      </c>
      <c r="E37" s="29">
        <v>21</v>
      </c>
      <c r="F37" s="165">
        <v>22</v>
      </c>
      <c r="G37" s="86">
        <v>43</v>
      </c>
      <c r="H37" s="86">
        <v>20</v>
      </c>
      <c r="I37" s="86">
        <v>30</v>
      </c>
      <c r="J37" s="86">
        <v>50</v>
      </c>
      <c r="K37" s="86">
        <v>17</v>
      </c>
      <c r="L37" s="86">
        <v>42</v>
      </c>
      <c r="M37" s="86">
        <v>59</v>
      </c>
      <c r="N37" s="86">
        <v>18</v>
      </c>
      <c r="O37" s="86">
        <v>30</v>
      </c>
      <c r="P37" s="86">
        <v>48</v>
      </c>
      <c r="Q37" s="86">
        <v>11</v>
      </c>
      <c r="R37" s="86">
        <v>18</v>
      </c>
      <c r="S37" s="86">
        <v>29</v>
      </c>
      <c r="T37" s="86">
        <v>13</v>
      </c>
      <c r="U37" s="86">
        <v>25</v>
      </c>
      <c r="V37" s="86">
        <v>38</v>
      </c>
      <c r="W37" s="86">
        <v>12</v>
      </c>
      <c r="X37" s="86">
        <v>28</v>
      </c>
      <c r="Y37" s="86">
        <v>40</v>
      </c>
      <c r="Z37" s="86">
        <v>12</v>
      </c>
      <c r="AA37" s="86">
        <v>27</v>
      </c>
      <c r="AB37" s="86">
        <v>39</v>
      </c>
      <c r="AC37" s="86">
        <v>11</v>
      </c>
      <c r="AD37" s="86">
        <v>27</v>
      </c>
      <c r="AE37" s="86">
        <v>38</v>
      </c>
      <c r="AF37" s="86">
        <v>8</v>
      </c>
      <c r="AG37" s="86">
        <v>11</v>
      </c>
      <c r="AH37" s="86">
        <v>19</v>
      </c>
      <c r="AI37" s="86">
        <v>12</v>
      </c>
      <c r="AJ37" s="86">
        <v>31</v>
      </c>
      <c r="AK37" s="86">
        <v>43</v>
      </c>
      <c r="AL37" s="86" t="s">
        <v>734</v>
      </c>
      <c r="AM37" s="86" t="s">
        <v>734</v>
      </c>
      <c r="AN37" s="86" t="s">
        <v>734</v>
      </c>
      <c r="AO37" s="166" t="e">
        <f t="shared" si="0"/>
        <v>#VALUE!</v>
      </c>
      <c r="AP37" s="170"/>
      <c r="AQ37" s="175" t="s">
        <v>765</v>
      </c>
      <c r="AR37" s="64">
        <v>23</v>
      </c>
      <c r="AS37" s="64">
        <v>30</v>
      </c>
      <c r="AT37" s="64">
        <v>53</v>
      </c>
      <c r="AU37" s="64">
        <v>21</v>
      </c>
      <c r="AV37" s="64">
        <v>15</v>
      </c>
      <c r="AW37" s="64">
        <v>36</v>
      </c>
      <c r="AX37" s="64">
        <v>19</v>
      </c>
      <c r="AY37" s="64">
        <v>44</v>
      </c>
      <c r="AZ37" s="64">
        <v>63</v>
      </c>
      <c r="BA37" s="64">
        <v>19</v>
      </c>
      <c r="BB37" s="64">
        <v>38</v>
      </c>
      <c r="BC37" s="64">
        <v>57</v>
      </c>
      <c r="BD37" s="64">
        <v>21</v>
      </c>
      <c r="BE37" s="64">
        <v>37</v>
      </c>
      <c r="BF37" s="64">
        <v>58</v>
      </c>
      <c r="BG37" s="64">
        <v>23</v>
      </c>
      <c r="BH37" s="64">
        <v>44</v>
      </c>
      <c r="BI37" s="64">
        <v>67</v>
      </c>
      <c r="BJ37" s="64">
        <v>13</v>
      </c>
      <c r="BK37" s="64">
        <v>28</v>
      </c>
      <c r="BL37" s="64">
        <v>41</v>
      </c>
      <c r="BM37" s="64">
        <v>12</v>
      </c>
      <c r="BN37" s="64">
        <v>26</v>
      </c>
      <c r="BO37" s="64">
        <v>38</v>
      </c>
      <c r="BP37" s="64">
        <v>12</v>
      </c>
      <c r="BQ37" s="64">
        <v>26</v>
      </c>
      <c r="BR37" s="64">
        <v>38</v>
      </c>
      <c r="BS37" s="64">
        <v>9</v>
      </c>
      <c r="BT37" s="64">
        <v>13</v>
      </c>
      <c r="BU37" s="64">
        <v>22</v>
      </c>
      <c r="BV37" s="64"/>
      <c r="BW37" s="65"/>
      <c r="BX37" s="70"/>
    </row>
    <row r="38" spans="1:76" s="19" customFormat="1" ht="18" customHeight="1" x14ac:dyDescent="0.25">
      <c r="A38" s="68">
        <v>32</v>
      </c>
      <c r="B38" s="159">
        <v>32</v>
      </c>
      <c r="C38" s="160" t="s">
        <v>663</v>
      </c>
      <c r="D38" s="161" t="s">
        <v>664</v>
      </c>
      <c r="E38" s="29">
        <v>20</v>
      </c>
      <c r="F38" s="165">
        <v>31</v>
      </c>
      <c r="G38" s="86">
        <v>51</v>
      </c>
      <c r="H38" s="86">
        <v>18</v>
      </c>
      <c r="I38" s="86">
        <v>32</v>
      </c>
      <c r="J38" s="86">
        <v>50</v>
      </c>
      <c r="K38" s="86">
        <v>14</v>
      </c>
      <c r="L38" s="86">
        <v>37</v>
      </c>
      <c r="M38" s="86">
        <v>51</v>
      </c>
      <c r="N38" s="86">
        <v>18</v>
      </c>
      <c r="O38" s="86">
        <v>32</v>
      </c>
      <c r="P38" s="86">
        <v>50</v>
      </c>
      <c r="Q38" s="86">
        <v>11</v>
      </c>
      <c r="R38" s="86">
        <v>22</v>
      </c>
      <c r="S38" s="86">
        <v>33</v>
      </c>
      <c r="T38" s="86">
        <v>13</v>
      </c>
      <c r="U38" s="86">
        <v>26</v>
      </c>
      <c r="V38" s="86">
        <v>39</v>
      </c>
      <c r="W38" s="86">
        <v>12</v>
      </c>
      <c r="X38" s="86">
        <v>26</v>
      </c>
      <c r="Y38" s="86">
        <v>38</v>
      </c>
      <c r="Z38" s="86">
        <v>12</v>
      </c>
      <c r="AA38" s="86">
        <v>28</v>
      </c>
      <c r="AB38" s="86">
        <v>40</v>
      </c>
      <c r="AC38" s="86">
        <v>11</v>
      </c>
      <c r="AD38" s="86">
        <v>25</v>
      </c>
      <c r="AE38" s="86">
        <v>36</v>
      </c>
      <c r="AF38" s="86">
        <v>8</v>
      </c>
      <c r="AG38" s="86">
        <v>12</v>
      </c>
      <c r="AH38" s="86">
        <v>20</v>
      </c>
      <c r="AI38" s="86" t="s">
        <v>734</v>
      </c>
      <c r="AJ38" s="86" t="s">
        <v>734</v>
      </c>
      <c r="AK38" s="86" t="s">
        <v>734</v>
      </c>
      <c r="AL38" s="86" t="s">
        <v>734</v>
      </c>
      <c r="AM38" s="86" t="s">
        <v>734</v>
      </c>
      <c r="AN38" s="86" t="s">
        <v>734</v>
      </c>
      <c r="AO38" s="166" t="e">
        <f t="shared" si="0"/>
        <v>#VALUE!</v>
      </c>
      <c r="AP38" s="170"/>
      <c r="AQ38" s="175" t="s">
        <v>766</v>
      </c>
      <c r="AR38" s="64">
        <v>22</v>
      </c>
      <c r="AS38" s="64">
        <v>40</v>
      </c>
      <c r="AT38" s="64">
        <v>62</v>
      </c>
      <c r="AU38" s="64">
        <v>19</v>
      </c>
      <c r="AV38" s="64">
        <v>37</v>
      </c>
      <c r="AW38" s="64">
        <v>56</v>
      </c>
      <c r="AX38" s="64">
        <v>19</v>
      </c>
      <c r="AY38" s="64">
        <v>32</v>
      </c>
      <c r="AZ38" s="64">
        <v>51</v>
      </c>
      <c r="BA38" s="64">
        <v>23</v>
      </c>
      <c r="BB38" s="64">
        <v>43</v>
      </c>
      <c r="BC38" s="64">
        <v>66</v>
      </c>
      <c r="BD38" s="64">
        <v>21</v>
      </c>
      <c r="BE38" s="64">
        <v>37</v>
      </c>
      <c r="BF38" s="64">
        <v>58</v>
      </c>
      <c r="BG38" s="64">
        <v>23</v>
      </c>
      <c r="BH38" s="64">
        <v>39</v>
      </c>
      <c r="BI38" s="64">
        <v>62</v>
      </c>
      <c r="BJ38" s="64">
        <v>14</v>
      </c>
      <c r="BK38" s="64">
        <v>25</v>
      </c>
      <c r="BL38" s="64">
        <v>39</v>
      </c>
      <c r="BM38" s="64">
        <v>11</v>
      </c>
      <c r="BN38" s="64">
        <v>26</v>
      </c>
      <c r="BO38" s="64">
        <v>37</v>
      </c>
      <c r="BP38" s="64">
        <v>12</v>
      </c>
      <c r="BQ38" s="64">
        <v>27</v>
      </c>
      <c r="BR38" s="64">
        <v>39</v>
      </c>
      <c r="BS38" s="64">
        <v>10</v>
      </c>
      <c r="BT38" s="64">
        <v>13</v>
      </c>
      <c r="BU38" s="64">
        <v>23</v>
      </c>
      <c r="BV38" s="64">
        <v>901</v>
      </c>
      <c r="BW38" s="65">
        <v>7.11</v>
      </c>
      <c r="BX38" s="70"/>
    </row>
    <row r="39" spans="1:76" s="19" customFormat="1" ht="18" customHeight="1" x14ac:dyDescent="0.25">
      <c r="A39" s="68">
        <v>33</v>
      </c>
      <c r="B39" s="159">
        <v>33</v>
      </c>
      <c r="C39" s="160" t="s">
        <v>665</v>
      </c>
      <c r="D39" s="161" t="s">
        <v>666</v>
      </c>
      <c r="E39" s="29">
        <v>24</v>
      </c>
      <c r="F39" s="165">
        <v>31</v>
      </c>
      <c r="G39" s="86">
        <v>55</v>
      </c>
      <c r="H39" s="86">
        <v>21</v>
      </c>
      <c r="I39" s="86">
        <v>34</v>
      </c>
      <c r="J39" s="86">
        <v>55</v>
      </c>
      <c r="K39" s="86">
        <v>22</v>
      </c>
      <c r="L39" s="86">
        <v>53</v>
      </c>
      <c r="M39" s="86">
        <v>75</v>
      </c>
      <c r="N39" s="86">
        <v>22</v>
      </c>
      <c r="O39" s="86">
        <v>34</v>
      </c>
      <c r="P39" s="86">
        <v>56</v>
      </c>
      <c r="Q39" s="86">
        <v>12</v>
      </c>
      <c r="R39" s="86">
        <v>22</v>
      </c>
      <c r="S39" s="86">
        <v>34</v>
      </c>
      <c r="T39" s="86">
        <v>13</v>
      </c>
      <c r="U39" s="86">
        <v>25</v>
      </c>
      <c r="V39" s="86">
        <v>38</v>
      </c>
      <c r="W39" s="86">
        <v>13</v>
      </c>
      <c r="X39" s="86">
        <v>28</v>
      </c>
      <c r="Y39" s="86">
        <v>41</v>
      </c>
      <c r="Z39" s="86">
        <v>13</v>
      </c>
      <c r="AA39" s="86">
        <v>28</v>
      </c>
      <c r="AB39" s="86">
        <v>41</v>
      </c>
      <c r="AC39" s="86">
        <v>13</v>
      </c>
      <c r="AD39" s="86">
        <v>30</v>
      </c>
      <c r="AE39" s="86">
        <v>43</v>
      </c>
      <c r="AF39" s="86">
        <v>8</v>
      </c>
      <c r="AG39" s="86">
        <v>11</v>
      </c>
      <c r="AH39" s="86">
        <v>19</v>
      </c>
      <c r="AI39" s="86">
        <v>13</v>
      </c>
      <c r="AJ39" s="86">
        <v>31</v>
      </c>
      <c r="AK39" s="86">
        <v>44</v>
      </c>
      <c r="AL39" s="86" t="s">
        <v>734</v>
      </c>
      <c r="AM39" s="86" t="s">
        <v>734</v>
      </c>
      <c r="AN39" s="86" t="s">
        <v>734</v>
      </c>
      <c r="AO39" s="166">
        <v>501</v>
      </c>
      <c r="AP39" s="170">
        <v>7.38</v>
      </c>
      <c r="AQ39" s="175" t="s">
        <v>767</v>
      </c>
      <c r="AR39" s="64">
        <v>24</v>
      </c>
      <c r="AS39" s="64">
        <v>37</v>
      </c>
      <c r="AT39" s="64">
        <v>61</v>
      </c>
      <c r="AU39" s="64">
        <v>22</v>
      </c>
      <c r="AV39" s="64">
        <v>53</v>
      </c>
      <c r="AW39" s="64">
        <v>75</v>
      </c>
      <c r="AX39" s="64">
        <v>23</v>
      </c>
      <c r="AY39" s="64">
        <v>50</v>
      </c>
      <c r="AZ39" s="64">
        <v>73</v>
      </c>
      <c r="BA39" s="64">
        <v>24</v>
      </c>
      <c r="BB39" s="64">
        <v>36</v>
      </c>
      <c r="BC39" s="64">
        <v>60</v>
      </c>
      <c r="BD39" s="64">
        <v>22</v>
      </c>
      <c r="BE39" s="64">
        <v>38</v>
      </c>
      <c r="BF39" s="64">
        <v>60</v>
      </c>
      <c r="BG39" s="64">
        <v>24</v>
      </c>
      <c r="BH39" s="64">
        <v>42</v>
      </c>
      <c r="BI39" s="64">
        <v>66</v>
      </c>
      <c r="BJ39" s="64">
        <v>14</v>
      </c>
      <c r="BK39" s="64">
        <v>28</v>
      </c>
      <c r="BL39" s="64">
        <v>42</v>
      </c>
      <c r="BM39" s="64">
        <v>11</v>
      </c>
      <c r="BN39" s="64">
        <v>26</v>
      </c>
      <c r="BO39" s="64">
        <v>37</v>
      </c>
      <c r="BP39" s="64">
        <v>13</v>
      </c>
      <c r="BQ39" s="64">
        <v>27</v>
      </c>
      <c r="BR39" s="64">
        <v>40</v>
      </c>
      <c r="BS39" s="64">
        <v>10</v>
      </c>
      <c r="BT39" s="64">
        <v>12</v>
      </c>
      <c r="BU39" s="64">
        <v>22</v>
      </c>
      <c r="BV39" s="64">
        <v>1037</v>
      </c>
      <c r="BW39" s="65">
        <v>7.74</v>
      </c>
      <c r="BX39" s="70"/>
    </row>
    <row r="40" spans="1:76" s="19" customFormat="1" ht="18" customHeight="1" x14ac:dyDescent="0.25">
      <c r="A40" s="68">
        <v>34</v>
      </c>
      <c r="B40" s="159">
        <v>34</v>
      </c>
      <c r="C40" s="160" t="s">
        <v>667</v>
      </c>
      <c r="D40" s="161" t="s">
        <v>668</v>
      </c>
      <c r="E40" s="29">
        <v>24</v>
      </c>
      <c r="F40" s="165">
        <v>38</v>
      </c>
      <c r="G40" s="86">
        <v>62</v>
      </c>
      <c r="H40" s="86">
        <v>24</v>
      </c>
      <c r="I40" s="86">
        <v>35</v>
      </c>
      <c r="J40" s="86">
        <v>59</v>
      </c>
      <c r="K40" s="86">
        <v>23</v>
      </c>
      <c r="L40" s="86">
        <v>50</v>
      </c>
      <c r="M40" s="86">
        <v>73</v>
      </c>
      <c r="N40" s="86">
        <v>24</v>
      </c>
      <c r="O40" s="86">
        <v>49</v>
      </c>
      <c r="P40" s="86">
        <v>73</v>
      </c>
      <c r="Q40" s="86">
        <v>13</v>
      </c>
      <c r="R40" s="86">
        <v>26</v>
      </c>
      <c r="S40" s="86">
        <v>39</v>
      </c>
      <c r="T40" s="86">
        <v>13</v>
      </c>
      <c r="U40" s="86">
        <v>32</v>
      </c>
      <c r="V40" s="86">
        <v>45</v>
      </c>
      <c r="W40" s="86">
        <v>14</v>
      </c>
      <c r="X40" s="86">
        <v>29</v>
      </c>
      <c r="Y40" s="86">
        <v>43</v>
      </c>
      <c r="Z40" s="86">
        <v>14</v>
      </c>
      <c r="AA40" s="86">
        <v>32</v>
      </c>
      <c r="AB40" s="86">
        <v>46</v>
      </c>
      <c r="AC40" s="86">
        <v>14</v>
      </c>
      <c r="AD40" s="86">
        <v>32</v>
      </c>
      <c r="AE40" s="86">
        <v>46</v>
      </c>
      <c r="AF40" s="86">
        <v>9</v>
      </c>
      <c r="AG40" s="86">
        <v>11</v>
      </c>
      <c r="AH40" s="86">
        <v>20</v>
      </c>
      <c r="AI40" s="86">
        <v>14</v>
      </c>
      <c r="AJ40" s="86">
        <v>30</v>
      </c>
      <c r="AK40" s="86">
        <v>44</v>
      </c>
      <c r="AL40" s="86" t="s">
        <v>734</v>
      </c>
      <c r="AM40" s="86" t="s">
        <v>734</v>
      </c>
      <c r="AN40" s="86" t="s">
        <v>734</v>
      </c>
      <c r="AO40" s="166">
        <v>550</v>
      </c>
      <c r="AP40" s="170">
        <v>8.17</v>
      </c>
      <c r="AQ40" s="175" t="s">
        <v>768</v>
      </c>
      <c r="AR40" s="64">
        <v>24</v>
      </c>
      <c r="AS40" s="64">
        <v>52</v>
      </c>
      <c r="AT40" s="64">
        <v>76</v>
      </c>
      <c r="AU40" s="64">
        <v>22</v>
      </c>
      <c r="AV40" s="64">
        <v>43</v>
      </c>
      <c r="AW40" s="64">
        <v>65</v>
      </c>
      <c r="AX40" s="64">
        <v>23</v>
      </c>
      <c r="AY40" s="64">
        <v>55</v>
      </c>
      <c r="AZ40" s="64">
        <v>78</v>
      </c>
      <c r="BA40" s="64">
        <v>24</v>
      </c>
      <c r="BB40" s="64">
        <v>41</v>
      </c>
      <c r="BC40" s="64">
        <v>65</v>
      </c>
      <c r="BD40" s="64">
        <v>23</v>
      </c>
      <c r="BE40" s="64">
        <v>41</v>
      </c>
      <c r="BF40" s="64">
        <v>64</v>
      </c>
      <c r="BG40" s="64">
        <v>24</v>
      </c>
      <c r="BH40" s="64">
        <v>39</v>
      </c>
      <c r="BI40" s="64">
        <v>63</v>
      </c>
      <c r="BJ40" s="64">
        <v>13</v>
      </c>
      <c r="BK40" s="64">
        <v>28</v>
      </c>
      <c r="BL40" s="64">
        <v>41</v>
      </c>
      <c r="BM40" s="64">
        <v>12</v>
      </c>
      <c r="BN40" s="64">
        <v>30</v>
      </c>
      <c r="BO40" s="64">
        <v>42</v>
      </c>
      <c r="BP40" s="64">
        <v>14</v>
      </c>
      <c r="BQ40" s="64">
        <v>28</v>
      </c>
      <c r="BR40" s="64">
        <v>42</v>
      </c>
      <c r="BS40" s="64">
        <v>9</v>
      </c>
      <c r="BT40" s="64">
        <v>12</v>
      </c>
      <c r="BU40" s="64">
        <v>21</v>
      </c>
      <c r="BV40" s="64">
        <v>1107</v>
      </c>
      <c r="BW40" s="65">
        <v>8.17</v>
      </c>
      <c r="BX40" s="70"/>
    </row>
    <row r="41" spans="1:76" s="19" customFormat="1" ht="18" customHeight="1" x14ac:dyDescent="0.25">
      <c r="A41" s="68">
        <v>35</v>
      </c>
      <c r="B41" s="159">
        <v>35</v>
      </c>
      <c r="C41" s="160" t="s">
        <v>669</v>
      </c>
      <c r="D41" s="161" t="s">
        <v>670</v>
      </c>
      <c r="E41" s="29">
        <v>19</v>
      </c>
      <c r="F41" s="165">
        <v>12</v>
      </c>
      <c r="G41" s="86">
        <v>31</v>
      </c>
      <c r="H41" s="86">
        <v>18</v>
      </c>
      <c r="I41" s="86">
        <v>41</v>
      </c>
      <c r="J41" s="86">
        <v>59</v>
      </c>
      <c r="K41" s="86">
        <v>15</v>
      </c>
      <c r="L41" s="86">
        <v>25</v>
      </c>
      <c r="M41" s="86">
        <v>40</v>
      </c>
      <c r="N41" s="86">
        <v>17</v>
      </c>
      <c r="O41" s="86">
        <v>26</v>
      </c>
      <c r="P41" s="86">
        <v>43</v>
      </c>
      <c r="Q41" s="86">
        <v>9</v>
      </c>
      <c r="R41" s="86">
        <v>27</v>
      </c>
      <c r="S41" s="86">
        <v>36</v>
      </c>
      <c r="T41" s="86">
        <v>13</v>
      </c>
      <c r="U41" s="86">
        <v>22</v>
      </c>
      <c r="V41" s="86">
        <v>35</v>
      </c>
      <c r="W41" s="86">
        <v>12</v>
      </c>
      <c r="X41" s="86">
        <v>26</v>
      </c>
      <c r="Y41" s="86">
        <v>38</v>
      </c>
      <c r="Z41" s="86">
        <v>12</v>
      </c>
      <c r="AA41" s="86">
        <v>26</v>
      </c>
      <c r="AB41" s="86">
        <v>38</v>
      </c>
      <c r="AC41" s="86">
        <v>12</v>
      </c>
      <c r="AD41" s="86">
        <v>26</v>
      </c>
      <c r="AE41" s="86">
        <v>38</v>
      </c>
      <c r="AF41" s="86">
        <v>8</v>
      </c>
      <c r="AG41" s="86">
        <v>12</v>
      </c>
      <c r="AH41" s="86">
        <v>20</v>
      </c>
      <c r="AI41" s="86">
        <v>12</v>
      </c>
      <c r="AJ41" s="86">
        <v>33</v>
      </c>
      <c r="AK41" s="86">
        <v>45</v>
      </c>
      <c r="AL41" s="86" t="s">
        <v>734</v>
      </c>
      <c r="AM41" s="86" t="s">
        <v>734</v>
      </c>
      <c r="AN41" s="86" t="s">
        <v>734</v>
      </c>
      <c r="AO41" s="166" t="e">
        <f t="shared" si="0"/>
        <v>#VALUE!</v>
      </c>
      <c r="AP41" s="170"/>
      <c r="AQ41" s="175" t="s">
        <v>769</v>
      </c>
      <c r="AR41" s="64">
        <v>16</v>
      </c>
      <c r="AS41" s="64">
        <v>6</v>
      </c>
      <c r="AT41" s="64">
        <v>22</v>
      </c>
      <c r="AU41" s="64">
        <v>19</v>
      </c>
      <c r="AV41" s="64">
        <v>17</v>
      </c>
      <c r="AW41" s="64">
        <v>36</v>
      </c>
      <c r="AX41" s="64">
        <v>19</v>
      </c>
      <c r="AY41" s="64">
        <v>21</v>
      </c>
      <c r="AZ41" s="64">
        <v>40</v>
      </c>
      <c r="BA41" s="64">
        <v>19</v>
      </c>
      <c r="BB41" s="64">
        <v>40</v>
      </c>
      <c r="BC41" s="64">
        <v>59</v>
      </c>
      <c r="BD41" s="64">
        <v>20</v>
      </c>
      <c r="BE41" s="64">
        <v>36</v>
      </c>
      <c r="BF41" s="64">
        <v>56</v>
      </c>
      <c r="BG41" s="64">
        <v>22</v>
      </c>
      <c r="BH41" s="64">
        <v>39</v>
      </c>
      <c r="BI41" s="64">
        <v>61</v>
      </c>
      <c r="BJ41" s="64">
        <v>13</v>
      </c>
      <c r="BK41" s="64">
        <v>25</v>
      </c>
      <c r="BL41" s="64">
        <v>38</v>
      </c>
      <c r="BM41" s="64">
        <v>11</v>
      </c>
      <c r="BN41" s="64">
        <v>27</v>
      </c>
      <c r="BO41" s="64">
        <v>38</v>
      </c>
      <c r="BP41" s="158">
        <v>12</v>
      </c>
      <c r="BQ41" s="158">
        <v>28</v>
      </c>
      <c r="BR41" s="64">
        <v>40</v>
      </c>
      <c r="BS41" s="158">
        <v>9</v>
      </c>
      <c r="BT41" s="158">
        <v>13</v>
      </c>
      <c r="BU41" s="64">
        <v>22</v>
      </c>
      <c r="BV41" s="64"/>
      <c r="BW41" s="65"/>
      <c r="BX41" s="70"/>
    </row>
    <row r="42" spans="1:76" s="19" customFormat="1" ht="18" customHeight="1" x14ac:dyDescent="0.25">
      <c r="A42" s="68">
        <v>36</v>
      </c>
      <c r="B42" s="159">
        <v>36</v>
      </c>
      <c r="C42" s="160" t="s">
        <v>671</v>
      </c>
      <c r="D42" s="161" t="s">
        <v>672</v>
      </c>
      <c r="E42" s="29">
        <v>21</v>
      </c>
      <c r="F42" s="165">
        <v>30</v>
      </c>
      <c r="G42" s="86">
        <v>51</v>
      </c>
      <c r="H42" s="86">
        <v>19</v>
      </c>
      <c r="I42" s="86">
        <v>27</v>
      </c>
      <c r="J42" s="86">
        <v>46</v>
      </c>
      <c r="K42" s="86">
        <v>17</v>
      </c>
      <c r="L42" s="86">
        <v>30</v>
      </c>
      <c r="M42" s="86">
        <v>47</v>
      </c>
      <c r="N42" s="86">
        <v>19</v>
      </c>
      <c r="O42" s="86">
        <v>29</v>
      </c>
      <c r="P42" s="86">
        <v>48</v>
      </c>
      <c r="Q42" s="86">
        <v>12</v>
      </c>
      <c r="R42" s="86">
        <v>23</v>
      </c>
      <c r="S42" s="86">
        <v>35</v>
      </c>
      <c r="T42" s="86">
        <v>13</v>
      </c>
      <c r="U42" s="86">
        <v>26</v>
      </c>
      <c r="V42" s="86">
        <v>39</v>
      </c>
      <c r="W42" s="86">
        <v>12</v>
      </c>
      <c r="X42" s="86">
        <v>26</v>
      </c>
      <c r="Y42" s="86">
        <v>38</v>
      </c>
      <c r="Z42" s="86">
        <v>12</v>
      </c>
      <c r="AA42" s="86">
        <v>21</v>
      </c>
      <c r="AB42" s="86">
        <v>33</v>
      </c>
      <c r="AC42" s="86">
        <v>12</v>
      </c>
      <c r="AD42" s="86">
        <v>27</v>
      </c>
      <c r="AE42" s="86">
        <v>39</v>
      </c>
      <c r="AF42" s="86">
        <v>8</v>
      </c>
      <c r="AG42" s="86">
        <v>11</v>
      </c>
      <c r="AH42" s="86">
        <v>19</v>
      </c>
      <c r="AI42" s="86">
        <v>12</v>
      </c>
      <c r="AJ42" s="86">
        <v>31</v>
      </c>
      <c r="AK42" s="86">
        <v>43</v>
      </c>
      <c r="AL42" s="86" t="s">
        <v>734</v>
      </c>
      <c r="AM42" s="86" t="s">
        <v>734</v>
      </c>
      <c r="AN42" s="86" t="s">
        <v>734</v>
      </c>
      <c r="AO42" s="166" t="e">
        <f t="shared" si="0"/>
        <v>#VALUE!</v>
      </c>
      <c r="AP42" s="170"/>
      <c r="AQ42" s="175" t="s">
        <v>770</v>
      </c>
      <c r="AR42" s="64">
        <v>18</v>
      </c>
      <c r="AS42" s="64">
        <v>22</v>
      </c>
      <c r="AT42" s="64">
        <v>40</v>
      </c>
      <c r="AU42" s="64">
        <v>17</v>
      </c>
      <c r="AV42" s="64">
        <v>21</v>
      </c>
      <c r="AW42" s="64">
        <v>38</v>
      </c>
      <c r="AX42" s="64">
        <v>18</v>
      </c>
      <c r="AY42" s="64">
        <v>22</v>
      </c>
      <c r="AZ42" s="64">
        <v>40</v>
      </c>
      <c r="BA42" s="64">
        <v>20</v>
      </c>
      <c r="BB42" s="64">
        <v>30</v>
      </c>
      <c r="BC42" s="64">
        <v>50</v>
      </c>
      <c r="BD42" s="64">
        <v>19</v>
      </c>
      <c r="BE42" s="64">
        <v>35</v>
      </c>
      <c r="BF42" s="64">
        <v>54</v>
      </c>
      <c r="BG42" s="64">
        <v>23</v>
      </c>
      <c r="BH42" s="64">
        <v>42</v>
      </c>
      <c r="BI42" s="64">
        <v>65</v>
      </c>
      <c r="BJ42" s="64">
        <v>13</v>
      </c>
      <c r="BK42" s="64">
        <v>25</v>
      </c>
      <c r="BL42" s="64">
        <v>38</v>
      </c>
      <c r="BM42" s="64">
        <v>11</v>
      </c>
      <c r="BN42" s="64">
        <v>25</v>
      </c>
      <c r="BO42" s="64">
        <v>36</v>
      </c>
      <c r="BP42" s="64">
        <v>12</v>
      </c>
      <c r="BQ42" s="64">
        <v>26</v>
      </c>
      <c r="BR42" s="64">
        <v>38</v>
      </c>
      <c r="BS42" s="64">
        <v>8</v>
      </c>
      <c r="BT42" s="64">
        <v>12</v>
      </c>
      <c r="BU42" s="64">
        <v>21</v>
      </c>
      <c r="BV42" s="64"/>
      <c r="BW42" s="65"/>
      <c r="BX42" s="70"/>
    </row>
    <row r="43" spans="1:76" s="19" customFormat="1" ht="18" customHeight="1" x14ac:dyDescent="0.25">
      <c r="A43" s="68">
        <v>37</v>
      </c>
      <c r="B43" s="159">
        <v>37</v>
      </c>
      <c r="C43" s="160" t="s">
        <v>673</v>
      </c>
      <c r="D43" s="161" t="s">
        <v>674</v>
      </c>
      <c r="E43" s="29">
        <v>19</v>
      </c>
      <c r="F43" s="165">
        <v>30</v>
      </c>
      <c r="G43" s="86">
        <v>49</v>
      </c>
      <c r="H43" s="86">
        <v>14</v>
      </c>
      <c r="I43" s="86">
        <v>14</v>
      </c>
      <c r="J43" s="86">
        <v>28</v>
      </c>
      <c r="K43" s="86">
        <v>13</v>
      </c>
      <c r="L43" s="86">
        <v>36</v>
      </c>
      <c r="M43" s="86">
        <v>49</v>
      </c>
      <c r="N43" s="86">
        <v>17</v>
      </c>
      <c r="O43" s="86">
        <v>48</v>
      </c>
      <c r="P43" s="86">
        <v>65</v>
      </c>
      <c r="Q43" s="86">
        <v>12</v>
      </c>
      <c r="R43" s="86">
        <v>17</v>
      </c>
      <c r="S43" s="86">
        <v>29</v>
      </c>
      <c r="T43" s="86">
        <v>13</v>
      </c>
      <c r="U43" s="86">
        <v>21</v>
      </c>
      <c r="V43" s="86">
        <v>34</v>
      </c>
      <c r="W43" s="86">
        <v>12</v>
      </c>
      <c r="X43" s="86">
        <v>26</v>
      </c>
      <c r="Y43" s="86">
        <v>38</v>
      </c>
      <c r="Z43" s="86">
        <v>12</v>
      </c>
      <c r="AA43" s="86">
        <v>22</v>
      </c>
      <c r="AB43" s="86">
        <v>34</v>
      </c>
      <c r="AC43" s="86">
        <v>10</v>
      </c>
      <c r="AD43" s="86">
        <v>27</v>
      </c>
      <c r="AE43" s="86">
        <v>37</v>
      </c>
      <c r="AF43" s="86">
        <v>8</v>
      </c>
      <c r="AG43" s="86">
        <v>10</v>
      </c>
      <c r="AH43" s="86">
        <v>18</v>
      </c>
      <c r="AI43" s="86">
        <v>12</v>
      </c>
      <c r="AJ43" s="86">
        <v>28</v>
      </c>
      <c r="AK43" s="86">
        <v>40</v>
      </c>
      <c r="AL43" s="86" t="s">
        <v>734</v>
      </c>
      <c r="AM43" s="86" t="s">
        <v>734</v>
      </c>
      <c r="AN43" s="86" t="s">
        <v>734</v>
      </c>
      <c r="AO43" s="166" t="e">
        <f t="shared" si="0"/>
        <v>#VALUE!</v>
      </c>
      <c r="AP43" s="170"/>
      <c r="AQ43" s="175" t="s">
        <v>771</v>
      </c>
      <c r="AR43" s="64">
        <v>12</v>
      </c>
      <c r="AS43" s="64">
        <v>11</v>
      </c>
      <c r="AT43" s="64">
        <v>23</v>
      </c>
      <c r="AU43" s="64">
        <v>14</v>
      </c>
      <c r="AV43" s="64">
        <v>0</v>
      </c>
      <c r="AW43" s="64">
        <v>14</v>
      </c>
      <c r="AX43" s="64">
        <v>17</v>
      </c>
      <c r="AY43" s="64">
        <v>11</v>
      </c>
      <c r="AZ43" s="64">
        <v>28</v>
      </c>
      <c r="BA43" s="69">
        <v>16</v>
      </c>
      <c r="BB43" s="64">
        <v>30</v>
      </c>
      <c r="BC43" s="64">
        <v>46</v>
      </c>
      <c r="BD43" s="64">
        <v>18</v>
      </c>
      <c r="BE43" s="64">
        <v>34</v>
      </c>
      <c r="BF43" s="64">
        <v>52</v>
      </c>
      <c r="BG43" s="64">
        <v>23</v>
      </c>
      <c r="BH43" s="64">
        <v>43</v>
      </c>
      <c r="BI43" s="64">
        <v>66</v>
      </c>
      <c r="BJ43" s="64">
        <v>13</v>
      </c>
      <c r="BK43" s="64">
        <v>20</v>
      </c>
      <c r="BL43" s="64">
        <v>33</v>
      </c>
      <c r="BM43" s="64">
        <v>10</v>
      </c>
      <c r="BN43" s="64">
        <v>26</v>
      </c>
      <c r="BO43" s="64">
        <v>36</v>
      </c>
      <c r="BP43" s="64">
        <v>11</v>
      </c>
      <c r="BQ43" s="64">
        <v>26</v>
      </c>
      <c r="BR43" s="64">
        <v>37</v>
      </c>
      <c r="BS43" s="69">
        <v>9</v>
      </c>
      <c r="BT43" s="64">
        <v>12</v>
      </c>
      <c r="BU43" s="64">
        <v>21</v>
      </c>
      <c r="BV43" s="64"/>
      <c r="BW43" s="65"/>
      <c r="BX43" s="70"/>
    </row>
    <row r="44" spans="1:76" s="19" customFormat="1" ht="18" customHeight="1" x14ac:dyDescent="0.25">
      <c r="A44" s="68">
        <v>38</v>
      </c>
      <c r="B44" s="159">
        <v>38</v>
      </c>
      <c r="C44" s="160" t="s">
        <v>675</v>
      </c>
      <c r="D44" s="161" t="s">
        <v>676</v>
      </c>
      <c r="E44" s="29">
        <v>23</v>
      </c>
      <c r="F44" s="165">
        <v>36</v>
      </c>
      <c r="G44" s="86">
        <v>59</v>
      </c>
      <c r="H44" s="86">
        <v>22</v>
      </c>
      <c r="I44" s="86">
        <v>33</v>
      </c>
      <c r="J44" s="86">
        <v>55</v>
      </c>
      <c r="K44" s="86">
        <v>18</v>
      </c>
      <c r="L44" s="86">
        <v>32</v>
      </c>
      <c r="M44" s="86">
        <v>50</v>
      </c>
      <c r="N44" s="86">
        <v>20</v>
      </c>
      <c r="O44" s="86">
        <v>39</v>
      </c>
      <c r="P44" s="86">
        <v>59</v>
      </c>
      <c r="Q44" s="86">
        <v>13</v>
      </c>
      <c r="R44" s="86">
        <v>26</v>
      </c>
      <c r="S44" s="86">
        <v>39</v>
      </c>
      <c r="T44" s="86">
        <v>13</v>
      </c>
      <c r="U44" s="86">
        <v>20</v>
      </c>
      <c r="V44" s="86">
        <v>33</v>
      </c>
      <c r="W44" s="86">
        <v>12</v>
      </c>
      <c r="X44" s="86">
        <v>26</v>
      </c>
      <c r="Y44" s="86">
        <v>38</v>
      </c>
      <c r="Z44" s="86">
        <v>12</v>
      </c>
      <c r="AA44" s="86">
        <v>22</v>
      </c>
      <c r="AB44" s="86">
        <v>34</v>
      </c>
      <c r="AC44" s="86">
        <v>11</v>
      </c>
      <c r="AD44" s="86">
        <v>27</v>
      </c>
      <c r="AE44" s="86">
        <v>38</v>
      </c>
      <c r="AF44" s="86">
        <v>9</v>
      </c>
      <c r="AG44" s="86">
        <v>12</v>
      </c>
      <c r="AH44" s="86">
        <v>21</v>
      </c>
      <c r="AI44" s="86">
        <v>12</v>
      </c>
      <c r="AJ44" s="86">
        <v>34</v>
      </c>
      <c r="AK44" s="86">
        <v>46</v>
      </c>
      <c r="AL44" s="86" t="s">
        <v>734</v>
      </c>
      <c r="AM44" s="86" t="s">
        <v>734</v>
      </c>
      <c r="AN44" s="86" t="s">
        <v>734</v>
      </c>
      <c r="AO44" s="166" t="e">
        <f t="shared" si="0"/>
        <v>#VALUE!</v>
      </c>
      <c r="AP44" s="170"/>
      <c r="AQ44" s="175" t="s">
        <v>772</v>
      </c>
      <c r="AR44" s="64">
        <v>22</v>
      </c>
      <c r="AS44" s="64">
        <v>30</v>
      </c>
      <c r="AT44" s="64">
        <v>52</v>
      </c>
      <c r="AU44" s="64">
        <v>20</v>
      </c>
      <c r="AV44" s="64">
        <v>44</v>
      </c>
      <c r="AW44" s="64">
        <v>64</v>
      </c>
      <c r="AX44" s="64">
        <v>20</v>
      </c>
      <c r="AY44" s="64">
        <v>48</v>
      </c>
      <c r="AZ44" s="64">
        <v>68</v>
      </c>
      <c r="BA44" s="69">
        <v>22</v>
      </c>
      <c r="BB44" s="64">
        <v>40</v>
      </c>
      <c r="BC44" s="64">
        <v>62</v>
      </c>
      <c r="BD44" s="64">
        <v>21</v>
      </c>
      <c r="BE44" s="64">
        <v>38</v>
      </c>
      <c r="BF44" s="64">
        <v>59</v>
      </c>
      <c r="BG44" s="64">
        <v>23</v>
      </c>
      <c r="BH44" s="64">
        <v>43</v>
      </c>
      <c r="BI44" s="64">
        <v>66</v>
      </c>
      <c r="BJ44" s="64">
        <v>13</v>
      </c>
      <c r="BK44" s="64">
        <v>23</v>
      </c>
      <c r="BL44" s="64">
        <v>36</v>
      </c>
      <c r="BM44" s="64">
        <v>11</v>
      </c>
      <c r="BN44" s="64">
        <v>26</v>
      </c>
      <c r="BO44" s="64">
        <v>37</v>
      </c>
      <c r="BP44" s="64">
        <v>13</v>
      </c>
      <c r="BQ44" s="64">
        <v>26</v>
      </c>
      <c r="BR44" s="64">
        <v>39</v>
      </c>
      <c r="BS44" s="69">
        <v>9</v>
      </c>
      <c r="BT44" s="64">
        <v>12</v>
      </c>
      <c r="BU44" s="64">
        <v>21</v>
      </c>
      <c r="BV44" s="64">
        <v>976</v>
      </c>
      <c r="BW44" s="65">
        <v>7.19</v>
      </c>
      <c r="BX44" s="70"/>
    </row>
    <row r="45" spans="1:76" s="19" customFormat="1" ht="18" customHeight="1" x14ac:dyDescent="0.25">
      <c r="A45" s="68">
        <v>39</v>
      </c>
      <c r="B45" s="159">
        <v>39</v>
      </c>
      <c r="C45" s="160" t="s">
        <v>677</v>
      </c>
      <c r="D45" s="161" t="s">
        <v>678</v>
      </c>
      <c r="E45" s="29">
        <v>21</v>
      </c>
      <c r="F45" s="165">
        <v>28</v>
      </c>
      <c r="G45" s="86">
        <v>49</v>
      </c>
      <c r="H45" s="86">
        <v>15</v>
      </c>
      <c r="I45" s="86">
        <v>31</v>
      </c>
      <c r="J45" s="86">
        <v>46</v>
      </c>
      <c r="K45" s="86">
        <v>15</v>
      </c>
      <c r="L45" s="86">
        <v>26</v>
      </c>
      <c r="M45" s="86">
        <v>41</v>
      </c>
      <c r="N45" s="86">
        <v>15</v>
      </c>
      <c r="O45" s="86">
        <v>32</v>
      </c>
      <c r="P45" s="86">
        <v>47</v>
      </c>
      <c r="Q45" s="86">
        <v>9</v>
      </c>
      <c r="R45" s="86">
        <v>23</v>
      </c>
      <c r="S45" s="86">
        <v>32</v>
      </c>
      <c r="T45" s="86">
        <v>13</v>
      </c>
      <c r="U45" s="86">
        <v>20</v>
      </c>
      <c r="V45" s="86">
        <v>33</v>
      </c>
      <c r="W45" s="86">
        <v>12</v>
      </c>
      <c r="X45" s="86">
        <v>26</v>
      </c>
      <c r="Y45" s="86">
        <v>38</v>
      </c>
      <c r="Z45" s="86">
        <v>12</v>
      </c>
      <c r="AA45" s="86">
        <v>22</v>
      </c>
      <c r="AB45" s="86">
        <v>34</v>
      </c>
      <c r="AC45" s="86">
        <v>12</v>
      </c>
      <c r="AD45" s="86">
        <v>25</v>
      </c>
      <c r="AE45" s="86">
        <v>37</v>
      </c>
      <c r="AF45" s="86">
        <v>8</v>
      </c>
      <c r="AG45" s="86">
        <v>11</v>
      </c>
      <c r="AH45" s="86">
        <v>19</v>
      </c>
      <c r="AI45" s="86">
        <v>12</v>
      </c>
      <c r="AJ45" s="86">
        <v>31</v>
      </c>
      <c r="AK45" s="86">
        <v>43</v>
      </c>
      <c r="AL45" s="86" t="s">
        <v>734</v>
      </c>
      <c r="AM45" s="86" t="s">
        <v>734</v>
      </c>
      <c r="AN45" s="86" t="s">
        <v>734</v>
      </c>
      <c r="AO45" s="166" t="e">
        <f t="shared" si="0"/>
        <v>#VALUE!</v>
      </c>
      <c r="AP45" s="170"/>
      <c r="AQ45" s="175" t="s">
        <v>773</v>
      </c>
      <c r="AR45" s="64">
        <v>17</v>
      </c>
      <c r="AS45" s="64">
        <v>30</v>
      </c>
      <c r="AT45" s="64">
        <v>47</v>
      </c>
      <c r="AU45" s="64">
        <v>19</v>
      </c>
      <c r="AV45" s="64">
        <v>14</v>
      </c>
      <c r="AW45" s="64">
        <v>33</v>
      </c>
      <c r="AX45" s="64">
        <v>17</v>
      </c>
      <c r="AY45" s="64">
        <v>27</v>
      </c>
      <c r="AZ45" s="64">
        <v>44</v>
      </c>
      <c r="BA45" s="64">
        <v>18</v>
      </c>
      <c r="BB45" s="64">
        <v>14</v>
      </c>
      <c r="BC45" s="64">
        <v>32</v>
      </c>
      <c r="BD45" s="64">
        <v>21</v>
      </c>
      <c r="BE45" s="64">
        <v>36</v>
      </c>
      <c r="BF45" s="64">
        <v>57</v>
      </c>
      <c r="BG45" s="64">
        <v>23</v>
      </c>
      <c r="BH45" s="64">
        <v>42</v>
      </c>
      <c r="BI45" s="64">
        <v>65</v>
      </c>
      <c r="BJ45" s="64">
        <v>14</v>
      </c>
      <c r="BK45" s="64">
        <v>23</v>
      </c>
      <c r="BL45" s="64">
        <v>37</v>
      </c>
      <c r="BM45" s="64">
        <v>11</v>
      </c>
      <c r="BN45" s="64">
        <v>26</v>
      </c>
      <c r="BO45" s="64">
        <v>37</v>
      </c>
      <c r="BP45" s="64">
        <v>12</v>
      </c>
      <c r="BQ45" s="64">
        <v>25</v>
      </c>
      <c r="BR45" s="64">
        <v>37</v>
      </c>
      <c r="BS45" s="64">
        <v>10</v>
      </c>
      <c r="BT45" s="64">
        <v>13</v>
      </c>
      <c r="BU45" s="64">
        <v>23</v>
      </c>
      <c r="BV45" s="64"/>
      <c r="BW45" s="65"/>
      <c r="BX45" s="70"/>
    </row>
    <row r="46" spans="1:76" s="19" customFormat="1" ht="18" customHeight="1" x14ac:dyDescent="0.25">
      <c r="A46" s="68">
        <v>40</v>
      </c>
      <c r="B46" s="159">
        <v>40</v>
      </c>
      <c r="C46" s="160" t="s">
        <v>679</v>
      </c>
      <c r="D46" s="161" t="s">
        <v>680</v>
      </c>
      <c r="E46" s="29">
        <v>23</v>
      </c>
      <c r="F46" s="165">
        <v>18</v>
      </c>
      <c r="G46" s="86">
        <v>41</v>
      </c>
      <c r="H46" s="86">
        <v>16</v>
      </c>
      <c r="I46" s="86">
        <v>21</v>
      </c>
      <c r="J46" s="86">
        <v>37</v>
      </c>
      <c r="K46" s="86">
        <v>17</v>
      </c>
      <c r="L46" s="86">
        <v>30</v>
      </c>
      <c r="M46" s="86">
        <v>47</v>
      </c>
      <c r="N46" s="86">
        <v>14</v>
      </c>
      <c r="O46" s="86">
        <v>33</v>
      </c>
      <c r="P46" s="86">
        <v>47</v>
      </c>
      <c r="Q46" s="86">
        <v>12</v>
      </c>
      <c r="R46" s="86">
        <v>17</v>
      </c>
      <c r="S46" s="86">
        <v>29</v>
      </c>
      <c r="T46" s="86">
        <v>13</v>
      </c>
      <c r="U46" s="86">
        <v>26</v>
      </c>
      <c r="V46" s="86">
        <v>39</v>
      </c>
      <c r="W46" s="86">
        <v>12</v>
      </c>
      <c r="X46" s="86">
        <v>26</v>
      </c>
      <c r="Y46" s="86">
        <v>38</v>
      </c>
      <c r="Z46" s="86">
        <v>12</v>
      </c>
      <c r="AA46" s="86">
        <v>24</v>
      </c>
      <c r="AB46" s="86">
        <v>36</v>
      </c>
      <c r="AC46" s="86">
        <v>13</v>
      </c>
      <c r="AD46" s="86">
        <v>25</v>
      </c>
      <c r="AE46" s="86">
        <v>38</v>
      </c>
      <c r="AF46" s="86">
        <v>6</v>
      </c>
      <c r="AG46" s="86">
        <v>10</v>
      </c>
      <c r="AH46" s="86">
        <v>16</v>
      </c>
      <c r="AI46" s="86">
        <v>12</v>
      </c>
      <c r="AJ46" s="86">
        <v>33</v>
      </c>
      <c r="AK46" s="86">
        <v>45</v>
      </c>
      <c r="AL46" s="86" t="s">
        <v>734</v>
      </c>
      <c r="AM46" s="86" t="s">
        <v>734</v>
      </c>
      <c r="AN46" s="86" t="s">
        <v>734</v>
      </c>
      <c r="AO46" s="166" t="e">
        <f t="shared" si="0"/>
        <v>#VALUE!</v>
      </c>
      <c r="AP46" s="170"/>
      <c r="AQ46" s="175" t="s">
        <v>774</v>
      </c>
      <c r="AR46" s="64">
        <v>17</v>
      </c>
      <c r="AS46" s="64">
        <v>35</v>
      </c>
      <c r="AT46" s="64">
        <v>52</v>
      </c>
      <c r="AU46" s="64">
        <v>19</v>
      </c>
      <c r="AV46" s="64">
        <v>28</v>
      </c>
      <c r="AW46" s="64">
        <v>47</v>
      </c>
      <c r="AX46" s="64">
        <v>19</v>
      </c>
      <c r="AY46" s="64">
        <v>30</v>
      </c>
      <c r="AZ46" s="64">
        <v>49</v>
      </c>
      <c r="BA46" s="64">
        <v>19</v>
      </c>
      <c r="BB46" s="64">
        <v>3</v>
      </c>
      <c r="BC46" s="64">
        <v>22</v>
      </c>
      <c r="BD46" s="64">
        <v>20</v>
      </c>
      <c r="BE46" s="64">
        <v>36</v>
      </c>
      <c r="BF46" s="64">
        <v>56</v>
      </c>
      <c r="BG46" s="64">
        <v>24</v>
      </c>
      <c r="BH46" s="64">
        <v>43</v>
      </c>
      <c r="BI46" s="64">
        <v>67</v>
      </c>
      <c r="BJ46" s="64">
        <v>14</v>
      </c>
      <c r="BK46" s="64">
        <v>27</v>
      </c>
      <c r="BL46" s="64">
        <v>41</v>
      </c>
      <c r="BM46" s="64">
        <v>10</v>
      </c>
      <c r="BN46" s="64">
        <v>25</v>
      </c>
      <c r="BO46" s="64">
        <v>35</v>
      </c>
      <c r="BP46" s="64">
        <v>12</v>
      </c>
      <c r="BQ46" s="64">
        <v>28</v>
      </c>
      <c r="BR46" s="64">
        <v>40</v>
      </c>
      <c r="BS46" s="64">
        <v>9</v>
      </c>
      <c r="BT46" s="64">
        <v>12</v>
      </c>
      <c r="BU46" s="64">
        <v>21</v>
      </c>
      <c r="BV46" s="64"/>
      <c r="BW46" s="65"/>
      <c r="BX46" s="70"/>
    </row>
    <row r="47" spans="1:76" s="19" customFormat="1" ht="18" customHeight="1" x14ac:dyDescent="0.25">
      <c r="A47" s="68">
        <v>41</v>
      </c>
      <c r="B47" s="159">
        <v>41</v>
      </c>
      <c r="C47" s="160" t="s">
        <v>681</v>
      </c>
      <c r="D47" s="161" t="s">
        <v>682</v>
      </c>
      <c r="E47" s="29">
        <v>21</v>
      </c>
      <c r="F47" s="165">
        <v>43</v>
      </c>
      <c r="G47" s="86">
        <v>64</v>
      </c>
      <c r="H47" s="86">
        <v>19</v>
      </c>
      <c r="I47" s="86">
        <v>30</v>
      </c>
      <c r="J47" s="86">
        <v>49</v>
      </c>
      <c r="K47" s="86">
        <v>18</v>
      </c>
      <c r="L47" s="86">
        <v>30</v>
      </c>
      <c r="M47" s="86">
        <v>48</v>
      </c>
      <c r="N47" s="86">
        <v>16</v>
      </c>
      <c r="O47" s="86">
        <v>25</v>
      </c>
      <c r="P47" s="86">
        <v>41</v>
      </c>
      <c r="Q47" s="86">
        <v>10</v>
      </c>
      <c r="R47" s="86">
        <v>15</v>
      </c>
      <c r="S47" s="86">
        <v>25</v>
      </c>
      <c r="T47" s="86">
        <v>13</v>
      </c>
      <c r="U47" s="86">
        <v>21</v>
      </c>
      <c r="V47" s="86">
        <v>34</v>
      </c>
      <c r="W47" s="86">
        <v>12</v>
      </c>
      <c r="X47" s="86">
        <v>26</v>
      </c>
      <c r="Y47" s="86">
        <v>38</v>
      </c>
      <c r="Z47" s="86">
        <v>12</v>
      </c>
      <c r="AA47" s="86">
        <v>22</v>
      </c>
      <c r="AB47" s="86">
        <v>34</v>
      </c>
      <c r="AC47" s="86">
        <v>12</v>
      </c>
      <c r="AD47" s="86">
        <v>25</v>
      </c>
      <c r="AE47" s="86">
        <v>37</v>
      </c>
      <c r="AF47" s="86">
        <v>6</v>
      </c>
      <c r="AG47" s="86">
        <v>11</v>
      </c>
      <c r="AH47" s="86">
        <v>17</v>
      </c>
      <c r="AI47" s="86" t="s">
        <v>734</v>
      </c>
      <c r="AJ47" s="86" t="s">
        <v>734</v>
      </c>
      <c r="AK47" s="86" t="s">
        <v>734</v>
      </c>
      <c r="AL47" s="86" t="s">
        <v>734</v>
      </c>
      <c r="AM47" s="86" t="s">
        <v>734</v>
      </c>
      <c r="AN47" s="86" t="s">
        <v>734</v>
      </c>
      <c r="AO47" s="166" t="e">
        <f t="shared" si="0"/>
        <v>#VALUE!</v>
      </c>
      <c r="AP47" s="170"/>
      <c r="AQ47" s="175" t="s">
        <v>775</v>
      </c>
      <c r="AR47" s="64">
        <v>18</v>
      </c>
      <c r="AS47" s="64">
        <v>33</v>
      </c>
      <c r="AT47" s="64">
        <v>51</v>
      </c>
      <c r="AU47" s="64">
        <v>20</v>
      </c>
      <c r="AV47" s="64">
        <v>33</v>
      </c>
      <c r="AW47" s="64">
        <v>53</v>
      </c>
      <c r="AX47" s="64">
        <v>17</v>
      </c>
      <c r="AY47" s="64">
        <v>45</v>
      </c>
      <c r="AZ47" s="64">
        <v>62</v>
      </c>
      <c r="BA47" s="64">
        <v>20</v>
      </c>
      <c r="BB47" s="64">
        <v>32</v>
      </c>
      <c r="BC47" s="64">
        <v>52</v>
      </c>
      <c r="BD47" s="64">
        <v>19</v>
      </c>
      <c r="BE47" s="64">
        <v>33</v>
      </c>
      <c r="BF47" s="64">
        <v>52</v>
      </c>
      <c r="BG47" s="64">
        <v>22</v>
      </c>
      <c r="BH47" s="64">
        <v>43</v>
      </c>
      <c r="BI47" s="64">
        <v>65</v>
      </c>
      <c r="BJ47" s="64">
        <v>13</v>
      </c>
      <c r="BK47" s="64">
        <v>23</v>
      </c>
      <c r="BL47" s="64">
        <v>36</v>
      </c>
      <c r="BM47" s="64">
        <v>11</v>
      </c>
      <c r="BN47" s="64">
        <v>27</v>
      </c>
      <c r="BO47" s="64">
        <v>38</v>
      </c>
      <c r="BP47" s="64">
        <v>11</v>
      </c>
      <c r="BQ47" s="64">
        <v>26</v>
      </c>
      <c r="BR47" s="64">
        <v>37</v>
      </c>
      <c r="BS47" s="64">
        <v>9</v>
      </c>
      <c r="BT47" s="64">
        <v>12</v>
      </c>
      <c r="BU47" s="64">
        <v>21</v>
      </c>
      <c r="BV47" s="64"/>
      <c r="BW47" s="65"/>
      <c r="BX47" s="70"/>
    </row>
    <row r="48" spans="1:76" s="19" customFormat="1" ht="18" customHeight="1" x14ac:dyDescent="0.25">
      <c r="A48" s="68">
        <v>42</v>
      </c>
      <c r="B48" s="159">
        <v>42</v>
      </c>
      <c r="C48" s="160" t="s">
        <v>683</v>
      </c>
      <c r="D48" s="161" t="s">
        <v>684</v>
      </c>
      <c r="E48" s="29">
        <v>24</v>
      </c>
      <c r="F48" s="165">
        <v>31</v>
      </c>
      <c r="G48" s="86">
        <v>55</v>
      </c>
      <c r="H48" s="86">
        <v>24</v>
      </c>
      <c r="I48" s="86">
        <v>37</v>
      </c>
      <c r="J48" s="86">
        <v>61</v>
      </c>
      <c r="K48" s="86">
        <v>23</v>
      </c>
      <c r="L48" s="86">
        <v>43</v>
      </c>
      <c r="M48" s="86">
        <v>66</v>
      </c>
      <c r="N48" s="86">
        <v>24</v>
      </c>
      <c r="O48" s="86">
        <v>51</v>
      </c>
      <c r="P48" s="86">
        <v>75</v>
      </c>
      <c r="Q48" s="86">
        <v>14</v>
      </c>
      <c r="R48" s="86">
        <v>26</v>
      </c>
      <c r="S48" s="86">
        <v>40</v>
      </c>
      <c r="T48" s="86">
        <v>13</v>
      </c>
      <c r="U48" s="86">
        <v>32</v>
      </c>
      <c r="V48" s="86">
        <v>45</v>
      </c>
      <c r="W48" s="86">
        <v>14</v>
      </c>
      <c r="X48" s="86">
        <v>28</v>
      </c>
      <c r="Y48" s="86">
        <v>42</v>
      </c>
      <c r="Z48" s="86">
        <v>14</v>
      </c>
      <c r="AA48" s="86">
        <v>31</v>
      </c>
      <c r="AB48" s="86">
        <v>45</v>
      </c>
      <c r="AC48" s="86">
        <v>14</v>
      </c>
      <c r="AD48" s="86">
        <v>32</v>
      </c>
      <c r="AE48" s="86">
        <v>46</v>
      </c>
      <c r="AF48" s="86">
        <v>9</v>
      </c>
      <c r="AG48" s="86">
        <v>11</v>
      </c>
      <c r="AH48" s="86">
        <v>20</v>
      </c>
      <c r="AI48" s="86">
        <v>14</v>
      </c>
      <c r="AJ48" s="86">
        <v>32</v>
      </c>
      <c r="AK48" s="86">
        <v>46</v>
      </c>
      <c r="AL48" s="86" t="s">
        <v>734</v>
      </c>
      <c r="AM48" s="86" t="s">
        <v>734</v>
      </c>
      <c r="AN48" s="86" t="s">
        <v>734</v>
      </c>
      <c r="AO48" s="166">
        <v>541</v>
      </c>
      <c r="AP48" s="170">
        <v>8.17</v>
      </c>
      <c r="AQ48" s="175" t="s">
        <v>776</v>
      </c>
      <c r="AR48" s="64">
        <v>25</v>
      </c>
      <c r="AS48" s="64">
        <v>50</v>
      </c>
      <c r="AT48" s="64">
        <v>75</v>
      </c>
      <c r="AU48" s="64">
        <v>23</v>
      </c>
      <c r="AV48" s="64">
        <v>53</v>
      </c>
      <c r="AW48" s="64">
        <v>76</v>
      </c>
      <c r="AX48" s="64">
        <v>23</v>
      </c>
      <c r="AY48" s="64">
        <v>51</v>
      </c>
      <c r="AZ48" s="64">
        <v>74</v>
      </c>
      <c r="BA48" s="64">
        <v>23</v>
      </c>
      <c r="BB48" s="64">
        <v>58</v>
      </c>
      <c r="BC48" s="64">
        <v>81</v>
      </c>
      <c r="BD48" s="64">
        <v>18</v>
      </c>
      <c r="BE48" s="64">
        <v>42</v>
      </c>
      <c r="BF48" s="64">
        <v>60</v>
      </c>
      <c r="BG48" s="64">
        <v>24</v>
      </c>
      <c r="BH48" s="64">
        <v>42</v>
      </c>
      <c r="BI48" s="64">
        <v>66</v>
      </c>
      <c r="BJ48" s="64">
        <v>14</v>
      </c>
      <c r="BK48" s="64">
        <v>28</v>
      </c>
      <c r="BL48" s="64">
        <v>42</v>
      </c>
      <c r="BM48" s="64">
        <v>13</v>
      </c>
      <c r="BN48" s="64">
        <v>31</v>
      </c>
      <c r="BO48" s="64">
        <v>44</v>
      </c>
      <c r="BP48" s="64">
        <v>13</v>
      </c>
      <c r="BQ48" s="64">
        <v>31</v>
      </c>
      <c r="BR48" s="64">
        <v>44</v>
      </c>
      <c r="BS48" s="64">
        <v>10</v>
      </c>
      <c r="BT48" s="64">
        <v>13</v>
      </c>
      <c r="BU48" s="64">
        <v>23</v>
      </c>
      <c r="BV48" s="64">
        <v>1126</v>
      </c>
      <c r="BW48" s="65">
        <v>8.4</v>
      </c>
      <c r="BX48" s="70"/>
    </row>
    <row r="49" spans="1:76" s="19" customFormat="1" ht="18" customHeight="1" x14ac:dyDescent="0.25">
      <c r="A49" s="68">
        <v>43</v>
      </c>
      <c r="B49" s="159">
        <v>43</v>
      </c>
      <c r="C49" s="160" t="s">
        <v>685</v>
      </c>
      <c r="D49" s="161" t="s">
        <v>686</v>
      </c>
      <c r="E49" s="29">
        <v>23</v>
      </c>
      <c r="F49" s="165">
        <v>30</v>
      </c>
      <c r="G49" s="86">
        <v>53</v>
      </c>
      <c r="H49" s="86">
        <v>24</v>
      </c>
      <c r="I49" s="86">
        <v>34</v>
      </c>
      <c r="J49" s="86">
        <v>58</v>
      </c>
      <c r="K49" s="86">
        <v>23</v>
      </c>
      <c r="L49" s="86">
        <v>34</v>
      </c>
      <c r="M49" s="86">
        <v>57</v>
      </c>
      <c r="N49" s="86">
        <v>21</v>
      </c>
      <c r="O49" s="86">
        <v>39</v>
      </c>
      <c r="P49" s="86">
        <v>60</v>
      </c>
      <c r="Q49" s="86">
        <v>13</v>
      </c>
      <c r="R49" s="86">
        <v>24</v>
      </c>
      <c r="S49" s="86">
        <v>37</v>
      </c>
      <c r="T49" s="86">
        <v>13</v>
      </c>
      <c r="U49" s="86">
        <v>25</v>
      </c>
      <c r="V49" s="86">
        <v>38</v>
      </c>
      <c r="W49" s="86">
        <v>13</v>
      </c>
      <c r="X49" s="86">
        <v>27</v>
      </c>
      <c r="Y49" s="86">
        <v>40</v>
      </c>
      <c r="Z49" s="86">
        <v>13</v>
      </c>
      <c r="AA49" s="86">
        <v>29</v>
      </c>
      <c r="AB49" s="86">
        <v>42</v>
      </c>
      <c r="AC49" s="86">
        <v>13</v>
      </c>
      <c r="AD49" s="86">
        <v>30</v>
      </c>
      <c r="AE49" s="86">
        <v>43</v>
      </c>
      <c r="AF49" s="86">
        <v>9</v>
      </c>
      <c r="AG49" s="86">
        <v>11</v>
      </c>
      <c r="AH49" s="86">
        <v>20</v>
      </c>
      <c r="AI49" s="86">
        <v>13</v>
      </c>
      <c r="AJ49" s="86">
        <v>30</v>
      </c>
      <c r="AK49" s="86">
        <v>43</v>
      </c>
      <c r="AL49" s="86" t="s">
        <v>734</v>
      </c>
      <c r="AM49" s="86" t="s">
        <v>734</v>
      </c>
      <c r="AN49" s="86" t="s">
        <v>734</v>
      </c>
      <c r="AO49" s="166">
        <v>491</v>
      </c>
      <c r="AP49" s="170">
        <v>7.34</v>
      </c>
      <c r="AQ49" s="175" t="s">
        <v>777</v>
      </c>
      <c r="AR49" s="64">
        <v>23</v>
      </c>
      <c r="AS49" s="64">
        <v>36</v>
      </c>
      <c r="AT49" s="64">
        <v>59</v>
      </c>
      <c r="AU49" s="64">
        <v>20</v>
      </c>
      <c r="AV49" s="64">
        <v>47</v>
      </c>
      <c r="AW49" s="64">
        <v>67</v>
      </c>
      <c r="AX49" s="64">
        <v>21</v>
      </c>
      <c r="AY49" s="64">
        <v>48</v>
      </c>
      <c r="AZ49" s="64">
        <v>69</v>
      </c>
      <c r="BA49" s="64">
        <v>23</v>
      </c>
      <c r="BB49" s="64">
        <v>49</v>
      </c>
      <c r="BC49" s="64">
        <v>72</v>
      </c>
      <c r="BD49" s="64">
        <v>23</v>
      </c>
      <c r="BE49" s="64">
        <v>35</v>
      </c>
      <c r="BF49" s="64">
        <v>58</v>
      </c>
      <c r="BG49" s="64">
        <v>24</v>
      </c>
      <c r="BH49" s="64">
        <v>41</v>
      </c>
      <c r="BI49" s="64">
        <v>65</v>
      </c>
      <c r="BJ49" s="64">
        <v>13</v>
      </c>
      <c r="BK49" s="64">
        <v>28</v>
      </c>
      <c r="BL49" s="64">
        <v>41</v>
      </c>
      <c r="BM49" s="64">
        <v>11</v>
      </c>
      <c r="BN49" s="64">
        <v>27</v>
      </c>
      <c r="BO49" s="64">
        <v>38</v>
      </c>
      <c r="BP49" s="64">
        <v>13</v>
      </c>
      <c r="BQ49" s="64">
        <v>27</v>
      </c>
      <c r="BR49" s="64">
        <v>40</v>
      </c>
      <c r="BS49" s="64">
        <v>9</v>
      </c>
      <c r="BT49" s="64">
        <v>12</v>
      </c>
      <c r="BU49" s="64">
        <v>21</v>
      </c>
      <c r="BV49" s="64">
        <v>1021</v>
      </c>
      <c r="BW49" s="65">
        <v>7.53</v>
      </c>
      <c r="BX49" s="70"/>
    </row>
    <row r="50" spans="1:76" s="19" customFormat="1" ht="18" customHeight="1" x14ac:dyDescent="0.25">
      <c r="A50" s="68">
        <v>44</v>
      </c>
      <c r="B50" s="159">
        <v>44</v>
      </c>
      <c r="C50" s="160" t="s">
        <v>687</v>
      </c>
      <c r="D50" s="161" t="s">
        <v>688</v>
      </c>
      <c r="E50" s="29">
        <v>20</v>
      </c>
      <c r="F50" s="165" t="s">
        <v>593</v>
      </c>
      <c r="G50" s="86">
        <v>20</v>
      </c>
      <c r="H50" s="86">
        <v>16</v>
      </c>
      <c r="I50" s="86" t="s">
        <v>593</v>
      </c>
      <c r="J50" s="86">
        <v>16</v>
      </c>
      <c r="K50" s="86">
        <v>14</v>
      </c>
      <c r="L50" s="86" t="s">
        <v>593</v>
      </c>
      <c r="M50" s="86">
        <v>14</v>
      </c>
      <c r="N50" s="86">
        <v>15</v>
      </c>
      <c r="O50" s="86" t="s">
        <v>593</v>
      </c>
      <c r="P50" s="86">
        <v>15</v>
      </c>
      <c r="Q50" s="86">
        <v>7</v>
      </c>
      <c r="R50" s="86">
        <v>25</v>
      </c>
      <c r="S50" s="86">
        <v>32</v>
      </c>
      <c r="T50" s="86">
        <v>13</v>
      </c>
      <c r="U50" s="86">
        <v>26</v>
      </c>
      <c r="V50" s="86">
        <v>39</v>
      </c>
      <c r="W50" s="86">
        <v>12</v>
      </c>
      <c r="X50" s="86">
        <v>26</v>
      </c>
      <c r="Y50" s="86">
        <v>38</v>
      </c>
      <c r="Z50" s="86">
        <v>12</v>
      </c>
      <c r="AA50" s="86">
        <v>20</v>
      </c>
      <c r="AB50" s="86">
        <v>32</v>
      </c>
      <c r="AC50" s="86">
        <v>10</v>
      </c>
      <c r="AD50" s="86">
        <v>25</v>
      </c>
      <c r="AE50" s="86">
        <v>35</v>
      </c>
      <c r="AF50" s="86">
        <v>6</v>
      </c>
      <c r="AG50" s="86">
        <v>10</v>
      </c>
      <c r="AH50" s="86">
        <v>16</v>
      </c>
      <c r="AI50" s="86" t="s">
        <v>734</v>
      </c>
      <c r="AJ50" s="86" t="s">
        <v>734</v>
      </c>
      <c r="AK50" s="86" t="s">
        <v>734</v>
      </c>
      <c r="AL50" s="86" t="s">
        <v>734</v>
      </c>
      <c r="AM50" s="86" t="s">
        <v>734</v>
      </c>
      <c r="AN50" s="86" t="s">
        <v>734</v>
      </c>
      <c r="AO50" s="166" t="e">
        <f t="shared" si="0"/>
        <v>#VALUE!</v>
      </c>
      <c r="AP50" s="170"/>
      <c r="AQ50" s="175" t="s">
        <v>778</v>
      </c>
      <c r="AR50" s="64">
        <v>12</v>
      </c>
      <c r="AS50" s="64">
        <v>4</v>
      </c>
      <c r="AT50" s="64">
        <v>16</v>
      </c>
      <c r="AU50" s="64">
        <v>11</v>
      </c>
      <c r="AV50" s="64">
        <v>7</v>
      </c>
      <c r="AW50" s="64">
        <v>18</v>
      </c>
      <c r="AX50" s="64">
        <v>17</v>
      </c>
      <c r="AY50" s="64" t="s">
        <v>593</v>
      </c>
      <c r="AZ50" s="64">
        <v>17</v>
      </c>
      <c r="BA50" s="64">
        <v>14</v>
      </c>
      <c r="BB50" s="64">
        <v>11</v>
      </c>
      <c r="BC50" s="64">
        <v>25</v>
      </c>
      <c r="BD50" s="64">
        <v>17</v>
      </c>
      <c r="BE50" s="64" t="s">
        <v>593</v>
      </c>
      <c r="BF50" s="64">
        <v>17</v>
      </c>
      <c r="BG50" s="64">
        <v>22</v>
      </c>
      <c r="BH50" s="64">
        <v>42</v>
      </c>
      <c r="BI50" s="64">
        <v>64</v>
      </c>
      <c r="BJ50" s="64">
        <v>9</v>
      </c>
      <c r="BK50" s="64">
        <v>25</v>
      </c>
      <c r="BL50" s="64">
        <v>34</v>
      </c>
      <c r="BM50" s="64">
        <v>8</v>
      </c>
      <c r="BN50" s="64">
        <v>25</v>
      </c>
      <c r="BO50" s="64">
        <v>33</v>
      </c>
      <c r="BP50" s="64">
        <v>8</v>
      </c>
      <c r="BQ50" s="64" t="s">
        <v>593</v>
      </c>
      <c r="BR50" s="64">
        <v>8</v>
      </c>
      <c r="BS50" s="64">
        <v>8</v>
      </c>
      <c r="BT50" s="64">
        <v>8</v>
      </c>
      <c r="BU50" s="64">
        <v>16</v>
      </c>
      <c r="BV50" s="64"/>
      <c r="BW50" s="65"/>
      <c r="BX50" s="70"/>
    </row>
    <row r="51" spans="1:76" s="19" customFormat="1" ht="18" customHeight="1" x14ac:dyDescent="0.25">
      <c r="A51" s="68">
        <v>45</v>
      </c>
      <c r="B51" s="159">
        <v>45</v>
      </c>
      <c r="C51" s="160" t="s">
        <v>689</v>
      </c>
      <c r="D51" s="161" t="s">
        <v>690</v>
      </c>
      <c r="E51" s="29">
        <v>20</v>
      </c>
      <c r="F51" s="165">
        <v>30</v>
      </c>
      <c r="G51" s="86">
        <v>50</v>
      </c>
      <c r="H51" s="86">
        <v>17</v>
      </c>
      <c r="I51" s="86">
        <v>18</v>
      </c>
      <c r="J51" s="86">
        <v>35</v>
      </c>
      <c r="K51" s="86">
        <v>12</v>
      </c>
      <c r="L51" s="86">
        <v>28</v>
      </c>
      <c r="M51" s="86">
        <v>40</v>
      </c>
      <c r="N51" s="86">
        <v>16</v>
      </c>
      <c r="O51" s="86">
        <v>18</v>
      </c>
      <c r="P51" s="86">
        <v>34</v>
      </c>
      <c r="Q51" s="86">
        <v>9</v>
      </c>
      <c r="R51" s="86">
        <v>23</v>
      </c>
      <c r="S51" s="86">
        <v>32</v>
      </c>
      <c r="T51" s="86">
        <v>13</v>
      </c>
      <c r="U51" s="86">
        <v>22</v>
      </c>
      <c r="V51" s="86">
        <v>35</v>
      </c>
      <c r="W51" s="86">
        <v>12</v>
      </c>
      <c r="X51" s="86">
        <v>26</v>
      </c>
      <c r="Y51" s="86">
        <v>38</v>
      </c>
      <c r="Z51" s="86">
        <v>1</v>
      </c>
      <c r="AA51" s="86">
        <v>26</v>
      </c>
      <c r="AB51" s="86">
        <v>38</v>
      </c>
      <c r="AC51" s="86">
        <v>11</v>
      </c>
      <c r="AD51" s="86">
        <v>24</v>
      </c>
      <c r="AE51" s="86">
        <v>35</v>
      </c>
      <c r="AF51" s="86">
        <v>6</v>
      </c>
      <c r="AG51" s="86" t="s">
        <v>593</v>
      </c>
      <c r="AH51" s="86">
        <v>6</v>
      </c>
      <c r="AI51" s="86" t="s">
        <v>734</v>
      </c>
      <c r="AJ51" s="86" t="s">
        <v>734</v>
      </c>
      <c r="AK51" s="86" t="s">
        <v>734</v>
      </c>
      <c r="AL51" s="86" t="s">
        <v>734</v>
      </c>
      <c r="AM51" s="86" t="s">
        <v>734</v>
      </c>
      <c r="AN51" s="86" t="s">
        <v>734</v>
      </c>
      <c r="AO51" s="166" t="e">
        <f t="shared" si="0"/>
        <v>#VALUE!</v>
      </c>
      <c r="AP51" s="170"/>
      <c r="AQ51" s="175" t="s">
        <v>779</v>
      </c>
      <c r="AR51" s="64">
        <v>16</v>
      </c>
      <c r="AS51" s="64">
        <v>28</v>
      </c>
      <c r="AT51" s="64">
        <v>44</v>
      </c>
      <c r="AU51" s="64">
        <v>18</v>
      </c>
      <c r="AV51" s="64">
        <v>35</v>
      </c>
      <c r="AW51" s="64">
        <v>53</v>
      </c>
      <c r="AX51" s="64">
        <v>18</v>
      </c>
      <c r="AY51" s="64">
        <v>31</v>
      </c>
      <c r="AZ51" s="64">
        <v>49</v>
      </c>
      <c r="BA51" s="64">
        <v>13</v>
      </c>
      <c r="BB51" s="64">
        <v>20</v>
      </c>
      <c r="BC51" s="64">
        <v>33</v>
      </c>
      <c r="BD51" s="64">
        <v>19</v>
      </c>
      <c r="BE51" s="64">
        <v>34</v>
      </c>
      <c r="BF51" s="64">
        <v>53</v>
      </c>
      <c r="BG51" s="64">
        <v>24</v>
      </c>
      <c r="BH51" s="64">
        <v>45</v>
      </c>
      <c r="BI51" s="64">
        <v>69</v>
      </c>
      <c r="BJ51" s="64">
        <v>13</v>
      </c>
      <c r="BK51" s="64">
        <v>31</v>
      </c>
      <c r="BL51" s="64">
        <v>44</v>
      </c>
      <c r="BM51" s="64">
        <v>11</v>
      </c>
      <c r="BN51" s="64">
        <v>26</v>
      </c>
      <c r="BO51" s="64">
        <v>37</v>
      </c>
      <c r="BP51" s="64">
        <v>12</v>
      </c>
      <c r="BQ51" s="64">
        <v>25</v>
      </c>
      <c r="BR51" s="64">
        <v>37</v>
      </c>
      <c r="BS51" s="64">
        <v>9</v>
      </c>
      <c r="BT51" s="64" t="s">
        <v>593</v>
      </c>
      <c r="BU51" s="64">
        <v>9</v>
      </c>
      <c r="BV51" s="64"/>
      <c r="BW51" s="65"/>
      <c r="BX51" s="70"/>
    </row>
    <row r="52" spans="1:76" s="19" customFormat="1" ht="18" customHeight="1" x14ac:dyDescent="0.25">
      <c r="A52" s="68">
        <v>46</v>
      </c>
      <c r="B52" s="159">
        <v>46</v>
      </c>
      <c r="C52" s="160" t="s">
        <v>691</v>
      </c>
      <c r="D52" s="161" t="s">
        <v>692</v>
      </c>
      <c r="E52" s="29">
        <v>24</v>
      </c>
      <c r="F52" s="165">
        <v>26</v>
      </c>
      <c r="G52" s="86">
        <v>50</v>
      </c>
      <c r="H52" s="86">
        <v>22</v>
      </c>
      <c r="I52" s="86">
        <v>36</v>
      </c>
      <c r="J52" s="86">
        <v>58</v>
      </c>
      <c r="K52" s="86">
        <v>22</v>
      </c>
      <c r="L52" s="86">
        <v>41</v>
      </c>
      <c r="M52" s="86">
        <v>63</v>
      </c>
      <c r="N52" s="86">
        <v>20</v>
      </c>
      <c r="O52" s="86">
        <v>34</v>
      </c>
      <c r="P52" s="86">
        <v>54</v>
      </c>
      <c r="Q52" s="86">
        <v>13</v>
      </c>
      <c r="R52" s="86">
        <v>25</v>
      </c>
      <c r="S52" s="86">
        <v>38</v>
      </c>
      <c r="T52" s="86">
        <v>14</v>
      </c>
      <c r="U52" s="86">
        <v>28</v>
      </c>
      <c r="V52" s="86">
        <v>42</v>
      </c>
      <c r="W52" s="86">
        <v>13</v>
      </c>
      <c r="X52" s="86">
        <v>28</v>
      </c>
      <c r="Y52" s="86">
        <v>41</v>
      </c>
      <c r="Z52" s="86">
        <v>13</v>
      </c>
      <c r="AA52" s="86">
        <v>29</v>
      </c>
      <c r="AB52" s="86">
        <v>42</v>
      </c>
      <c r="AC52" s="86">
        <v>13</v>
      </c>
      <c r="AD52" s="86">
        <v>28</v>
      </c>
      <c r="AE52" s="86">
        <v>41</v>
      </c>
      <c r="AF52" s="86">
        <v>8</v>
      </c>
      <c r="AG52" s="86">
        <v>11</v>
      </c>
      <c r="AH52" s="86">
        <v>19</v>
      </c>
      <c r="AI52" s="86" t="s">
        <v>734</v>
      </c>
      <c r="AJ52" s="86" t="s">
        <v>734</v>
      </c>
      <c r="AK52" s="86" t="s">
        <v>734</v>
      </c>
      <c r="AL52" s="86" t="s">
        <v>734</v>
      </c>
      <c r="AM52" s="86" t="s">
        <v>734</v>
      </c>
      <c r="AN52" s="86" t="s">
        <v>734</v>
      </c>
      <c r="AO52" s="166" t="e">
        <f t="shared" si="0"/>
        <v>#VALUE!</v>
      </c>
      <c r="AP52" s="170"/>
      <c r="AQ52" s="175" t="s">
        <v>780</v>
      </c>
      <c r="AR52" s="64">
        <v>24</v>
      </c>
      <c r="AS52" s="64">
        <v>38</v>
      </c>
      <c r="AT52" s="64">
        <v>62</v>
      </c>
      <c r="AU52" s="64">
        <v>22</v>
      </c>
      <c r="AV52" s="64">
        <v>38</v>
      </c>
      <c r="AW52" s="64">
        <v>60</v>
      </c>
      <c r="AX52" s="64">
        <v>21</v>
      </c>
      <c r="AY52" s="64">
        <v>48</v>
      </c>
      <c r="AZ52" s="64">
        <v>69</v>
      </c>
      <c r="BA52" s="64">
        <v>22</v>
      </c>
      <c r="BB52" s="64">
        <v>32</v>
      </c>
      <c r="BC52" s="64">
        <v>54</v>
      </c>
      <c r="BD52" s="64">
        <v>23</v>
      </c>
      <c r="BE52" s="64">
        <v>40</v>
      </c>
      <c r="BF52" s="64">
        <v>63</v>
      </c>
      <c r="BG52" s="64">
        <v>24</v>
      </c>
      <c r="BH52" s="64">
        <v>40</v>
      </c>
      <c r="BI52" s="64">
        <v>64</v>
      </c>
      <c r="BJ52" s="64">
        <v>14</v>
      </c>
      <c r="BK52" s="64">
        <v>28</v>
      </c>
      <c r="BL52" s="64">
        <v>42</v>
      </c>
      <c r="BM52" s="64">
        <v>11</v>
      </c>
      <c r="BN52" s="64">
        <v>26</v>
      </c>
      <c r="BO52" s="64">
        <v>37</v>
      </c>
      <c r="BP52" s="64">
        <v>12</v>
      </c>
      <c r="BQ52" s="64">
        <v>29</v>
      </c>
      <c r="BR52" s="64">
        <v>41</v>
      </c>
      <c r="BS52" s="64">
        <v>10</v>
      </c>
      <c r="BT52" s="64">
        <v>13</v>
      </c>
      <c r="BU52" s="64">
        <v>23</v>
      </c>
      <c r="BV52" s="64">
        <v>963</v>
      </c>
      <c r="BW52" s="65">
        <v>7.5</v>
      </c>
      <c r="BX52" s="70"/>
    </row>
    <row r="53" spans="1:76" s="19" customFormat="1" ht="18" customHeight="1" x14ac:dyDescent="0.25">
      <c r="A53" s="68">
        <v>47</v>
      </c>
      <c r="B53" s="159">
        <v>47</v>
      </c>
      <c r="C53" s="160" t="s">
        <v>693</v>
      </c>
      <c r="D53" s="161" t="s">
        <v>694</v>
      </c>
      <c r="E53" s="29">
        <v>22</v>
      </c>
      <c r="F53" s="165">
        <v>41</v>
      </c>
      <c r="G53" s="86">
        <v>63</v>
      </c>
      <c r="H53" s="86">
        <v>22</v>
      </c>
      <c r="I53" s="86">
        <v>33</v>
      </c>
      <c r="J53" s="86">
        <v>55</v>
      </c>
      <c r="K53" s="86">
        <v>21</v>
      </c>
      <c r="L53" s="86">
        <v>42</v>
      </c>
      <c r="M53" s="86">
        <v>63</v>
      </c>
      <c r="N53" s="86">
        <v>22</v>
      </c>
      <c r="O53" s="86">
        <v>30</v>
      </c>
      <c r="P53" s="86">
        <v>52</v>
      </c>
      <c r="Q53" s="86">
        <v>12</v>
      </c>
      <c r="R53" s="86">
        <v>23</v>
      </c>
      <c r="S53" s="86">
        <v>35</v>
      </c>
      <c r="T53" s="86">
        <v>13</v>
      </c>
      <c r="U53" s="86">
        <v>27</v>
      </c>
      <c r="V53" s="86">
        <v>40</v>
      </c>
      <c r="W53" s="86">
        <v>13</v>
      </c>
      <c r="X53" s="86">
        <v>26</v>
      </c>
      <c r="Y53" s="86">
        <v>39</v>
      </c>
      <c r="Z53" s="86">
        <v>13</v>
      </c>
      <c r="AA53" s="86">
        <v>30</v>
      </c>
      <c r="AB53" s="86">
        <v>43</v>
      </c>
      <c r="AC53" s="86">
        <v>13</v>
      </c>
      <c r="AD53" s="86">
        <v>27</v>
      </c>
      <c r="AE53" s="86">
        <v>40</v>
      </c>
      <c r="AF53" s="86">
        <v>6</v>
      </c>
      <c r="AG53" s="86">
        <v>12</v>
      </c>
      <c r="AH53" s="86">
        <v>18</v>
      </c>
      <c r="AI53" s="86">
        <v>13</v>
      </c>
      <c r="AJ53" s="86">
        <v>31</v>
      </c>
      <c r="AK53" s="86">
        <v>44</v>
      </c>
      <c r="AL53" s="86" t="s">
        <v>734</v>
      </c>
      <c r="AM53" s="86" t="s">
        <v>734</v>
      </c>
      <c r="AN53" s="86" t="s">
        <v>734</v>
      </c>
      <c r="AO53" s="166">
        <v>492</v>
      </c>
      <c r="AP53" s="170">
        <v>7.45</v>
      </c>
      <c r="AQ53" s="175" t="s">
        <v>781</v>
      </c>
      <c r="AR53" s="64">
        <v>19</v>
      </c>
      <c r="AS53" s="64">
        <v>31</v>
      </c>
      <c r="AT53" s="64">
        <v>50</v>
      </c>
      <c r="AU53" s="64">
        <v>19</v>
      </c>
      <c r="AV53" s="64">
        <v>31</v>
      </c>
      <c r="AW53" s="64">
        <v>50</v>
      </c>
      <c r="AX53" s="64">
        <v>19</v>
      </c>
      <c r="AY53" s="64">
        <v>50</v>
      </c>
      <c r="AZ53" s="64">
        <v>69</v>
      </c>
      <c r="BA53" s="64">
        <v>21</v>
      </c>
      <c r="BB53" s="64">
        <v>39</v>
      </c>
      <c r="BC53" s="64">
        <v>60</v>
      </c>
      <c r="BD53" s="64">
        <v>22</v>
      </c>
      <c r="BE53" s="64">
        <v>39</v>
      </c>
      <c r="BF53" s="64">
        <v>61</v>
      </c>
      <c r="BG53" s="64">
        <v>24</v>
      </c>
      <c r="BH53" s="64">
        <v>43</v>
      </c>
      <c r="BI53" s="64">
        <v>67</v>
      </c>
      <c r="BJ53" s="64">
        <v>13</v>
      </c>
      <c r="BK53" s="64">
        <v>29</v>
      </c>
      <c r="BL53" s="64">
        <v>42</v>
      </c>
      <c r="BM53" s="64">
        <v>11</v>
      </c>
      <c r="BN53" s="64">
        <v>26</v>
      </c>
      <c r="BO53" s="64">
        <v>37</v>
      </c>
      <c r="BP53" s="64">
        <v>12</v>
      </c>
      <c r="BQ53" s="64">
        <v>26</v>
      </c>
      <c r="BR53" s="64">
        <v>38</v>
      </c>
      <c r="BS53" s="64">
        <v>9</v>
      </c>
      <c r="BT53" s="64">
        <v>13</v>
      </c>
      <c r="BU53" s="64">
        <v>22</v>
      </c>
      <c r="BV53" s="64">
        <v>988</v>
      </c>
      <c r="BW53" s="65">
        <v>7.43</v>
      </c>
      <c r="BX53" s="70"/>
    </row>
    <row r="54" spans="1:76" s="19" customFormat="1" ht="18" customHeight="1" x14ac:dyDescent="0.25">
      <c r="A54" s="68">
        <v>48</v>
      </c>
      <c r="B54" s="159">
        <v>48</v>
      </c>
      <c r="C54" s="160" t="s">
        <v>695</v>
      </c>
      <c r="D54" s="161" t="s">
        <v>696</v>
      </c>
      <c r="E54" s="29">
        <v>23</v>
      </c>
      <c r="F54" s="165">
        <v>39</v>
      </c>
      <c r="G54" s="86">
        <v>62</v>
      </c>
      <c r="H54" s="86">
        <v>23</v>
      </c>
      <c r="I54" s="86">
        <v>35</v>
      </c>
      <c r="J54" s="86">
        <v>58</v>
      </c>
      <c r="K54" s="86">
        <v>22</v>
      </c>
      <c r="L54" s="86">
        <v>33</v>
      </c>
      <c r="M54" s="86">
        <v>55</v>
      </c>
      <c r="N54" s="86">
        <v>20</v>
      </c>
      <c r="O54" s="86">
        <v>50</v>
      </c>
      <c r="P54" s="86">
        <v>70</v>
      </c>
      <c r="Q54" s="86">
        <v>13</v>
      </c>
      <c r="R54" s="86">
        <v>25</v>
      </c>
      <c r="S54" s="86">
        <v>38</v>
      </c>
      <c r="T54" s="86">
        <v>13</v>
      </c>
      <c r="U54" s="86">
        <v>26</v>
      </c>
      <c r="V54" s="86">
        <v>39</v>
      </c>
      <c r="W54" s="86">
        <v>13</v>
      </c>
      <c r="X54" s="86">
        <v>29</v>
      </c>
      <c r="Y54" s="86">
        <v>42</v>
      </c>
      <c r="Z54" s="86">
        <v>13</v>
      </c>
      <c r="AA54" s="86">
        <v>29</v>
      </c>
      <c r="AB54" s="86">
        <v>42</v>
      </c>
      <c r="AC54" s="86">
        <v>14</v>
      </c>
      <c r="AD54" s="86">
        <v>29</v>
      </c>
      <c r="AE54" s="86">
        <v>43</v>
      </c>
      <c r="AF54" s="86">
        <v>9</v>
      </c>
      <c r="AG54" s="86">
        <v>12</v>
      </c>
      <c r="AH54" s="86">
        <v>21</v>
      </c>
      <c r="AI54" s="86">
        <v>13</v>
      </c>
      <c r="AJ54" s="86">
        <v>30</v>
      </c>
      <c r="AK54" s="86">
        <v>43</v>
      </c>
      <c r="AL54" s="86" t="s">
        <v>734</v>
      </c>
      <c r="AM54" s="86" t="s">
        <v>734</v>
      </c>
      <c r="AN54" s="86" t="s">
        <v>734</v>
      </c>
      <c r="AO54" s="166">
        <v>513</v>
      </c>
      <c r="AP54" s="170">
        <v>7.62</v>
      </c>
      <c r="AQ54" s="175" t="s">
        <v>782</v>
      </c>
      <c r="AR54" s="64">
        <v>25</v>
      </c>
      <c r="AS54" s="64">
        <v>41</v>
      </c>
      <c r="AT54" s="64">
        <v>66</v>
      </c>
      <c r="AU54" s="64">
        <v>21</v>
      </c>
      <c r="AV54" s="64">
        <v>30</v>
      </c>
      <c r="AW54" s="64">
        <v>51</v>
      </c>
      <c r="AX54" s="64">
        <v>20</v>
      </c>
      <c r="AY54" s="64">
        <v>42</v>
      </c>
      <c r="AZ54" s="64">
        <v>62</v>
      </c>
      <c r="BA54" s="64">
        <v>22</v>
      </c>
      <c r="BB54" s="64">
        <v>41</v>
      </c>
      <c r="BC54" s="64">
        <v>63</v>
      </c>
      <c r="BD54" s="64">
        <v>22</v>
      </c>
      <c r="BE54" s="64">
        <v>38</v>
      </c>
      <c r="BF54" s="64">
        <v>60</v>
      </c>
      <c r="BG54" s="64">
        <v>24</v>
      </c>
      <c r="BH54" s="64">
        <v>40</v>
      </c>
      <c r="BI54" s="64">
        <v>64</v>
      </c>
      <c r="BJ54" s="64">
        <v>14</v>
      </c>
      <c r="BK54" s="64">
        <v>32</v>
      </c>
      <c r="BL54" s="64">
        <v>46</v>
      </c>
      <c r="BM54" s="64">
        <v>11</v>
      </c>
      <c r="BN54" s="64">
        <v>28</v>
      </c>
      <c r="BO54" s="64">
        <v>39</v>
      </c>
      <c r="BP54" s="64">
        <v>13</v>
      </c>
      <c r="BQ54" s="64">
        <v>29</v>
      </c>
      <c r="BR54" s="64">
        <v>42</v>
      </c>
      <c r="BS54" s="64">
        <v>8</v>
      </c>
      <c r="BT54" s="64">
        <v>12</v>
      </c>
      <c r="BU54" s="64">
        <v>20</v>
      </c>
      <c r="BV54" s="64">
        <v>1026</v>
      </c>
      <c r="BW54" s="65">
        <v>7.69</v>
      </c>
      <c r="BX54" s="70"/>
    </row>
    <row r="55" spans="1:76" s="19" customFormat="1" ht="18" customHeight="1" x14ac:dyDescent="0.25">
      <c r="A55" s="68">
        <v>49</v>
      </c>
      <c r="B55" s="159">
        <v>49</v>
      </c>
      <c r="C55" s="160" t="s">
        <v>697</v>
      </c>
      <c r="D55" s="161" t="s">
        <v>698</v>
      </c>
      <c r="E55" s="29">
        <v>24</v>
      </c>
      <c r="F55" s="165">
        <v>54</v>
      </c>
      <c r="G55" s="86">
        <v>78</v>
      </c>
      <c r="H55" s="86">
        <v>23</v>
      </c>
      <c r="I55" s="86">
        <v>37</v>
      </c>
      <c r="J55" s="86">
        <v>60</v>
      </c>
      <c r="K55" s="86">
        <v>22</v>
      </c>
      <c r="L55" s="86">
        <v>39</v>
      </c>
      <c r="M55" s="86">
        <v>61</v>
      </c>
      <c r="N55" s="86">
        <v>22</v>
      </c>
      <c r="O55" s="86">
        <v>46</v>
      </c>
      <c r="P55" s="86">
        <v>68</v>
      </c>
      <c r="Q55" s="86">
        <v>11</v>
      </c>
      <c r="R55" s="86">
        <v>26</v>
      </c>
      <c r="S55" s="86">
        <v>37</v>
      </c>
      <c r="T55" s="86">
        <v>13</v>
      </c>
      <c r="U55" s="86">
        <v>31</v>
      </c>
      <c r="V55" s="86">
        <v>44</v>
      </c>
      <c r="W55" s="86">
        <v>13</v>
      </c>
      <c r="X55" s="86">
        <v>29</v>
      </c>
      <c r="Y55" s="86">
        <v>42</v>
      </c>
      <c r="Z55" s="86">
        <v>13</v>
      </c>
      <c r="AA55" s="86">
        <v>29</v>
      </c>
      <c r="AB55" s="86">
        <v>42</v>
      </c>
      <c r="AC55" s="86">
        <v>14</v>
      </c>
      <c r="AD55" s="86">
        <v>28</v>
      </c>
      <c r="AE55" s="86">
        <v>42</v>
      </c>
      <c r="AF55" s="86">
        <v>7</v>
      </c>
      <c r="AG55" s="86">
        <v>11</v>
      </c>
      <c r="AH55" s="86">
        <v>18</v>
      </c>
      <c r="AI55" s="86">
        <v>13</v>
      </c>
      <c r="AJ55" s="86">
        <v>30</v>
      </c>
      <c r="AK55" s="86">
        <v>43</v>
      </c>
      <c r="AL55" s="86" t="s">
        <v>734</v>
      </c>
      <c r="AM55" s="86" t="s">
        <v>734</v>
      </c>
      <c r="AN55" s="86" t="s">
        <v>734</v>
      </c>
      <c r="AO55" s="166">
        <v>535</v>
      </c>
      <c r="AP55" s="170">
        <v>7.93</v>
      </c>
      <c r="AQ55" s="175" t="s">
        <v>783</v>
      </c>
      <c r="AR55" s="64">
        <v>24</v>
      </c>
      <c r="AS55" s="64">
        <v>43</v>
      </c>
      <c r="AT55" s="64">
        <v>67</v>
      </c>
      <c r="AU55" s="64">
        <v>21</v>
      </c>
      <c r="AV55" s="64">
        <v>49</v>
      </c>
      <c r="AW55" s="64">
        <v>70</v>
      </c>
      <c r="AX55" s="64">
        <v>22</v>
      </c>
      <c r="AY55" s="64">
        <v>49</v>
      </c>
      <c r="AZ55" s="64">
        <v>71</v>
      </c>
      <c r="BA55" s="64">
        <v>21</v>
      </c>
      <c r="BB55" s="64">
        <v>51</v>
      </c>
      <c r="BC55" s="64">
        <v>72</v>
      </c>
      <c r="BD55" s="64">
        <v>21</v>
      </c>
      <c r="BE55" s="64">
        <v>38</v>
      </c>
      <c r="BF55" s="64">
        <v>59</v>
      </c>
      <c r="BG55" s="64">
        <v>23</v>
      </c>
      <c r="BH55" s="64">
        <v>45</v>
      </c>
      <c r="BI55" s="64">
        <v>68</v>
      </c>
      <c r="BJ55" s="64">
        <v>14</v>
      </c>
      <c r="BK55" s="64">
        <v>26</v>
      </c>
      <c r="BL55" s="64">
        <v>40</v>
      </c>
      <c r="BM55" s="64">
        <v>11</v>
      </c>
      <c r="BN55" s="64">
        <v>29</v>
      </c>
      <c r="BO55" s="64">
        <v>40</v>
      </c>
      <c r="BP55" s="64">
        <v>23</v>
      </c>
      <c r="BQ55" s="64">
        <v>28</v>
      </c>
      <c r="BR55" s="64">
        <v>41</v>
      </c>
      <c r="BS55" s="64">
        <v>9</v>
      </c>
      <c r="BT55" s="64">
        <v>12</v>
      </c>
      <c r="BU55" s="64">
        <v>21</v>
      </c>
      <c r="BV55" s="64">
        <v>1084</v>
      </c>
      <c r="BW55" s="65">
        <v>8.1199999999999992</v>
      </c>
      <c r="BX55" s="70"/>
    </row>
    <row r="56" spans="1:76" s="19" customFormat="1" ht="18" customHeight="1" x14ac:dyDescent="0.25">
      <c r="A56" s="68">
        <v>50</v>
      </c>
      <c r="B56" s="159">
        <v>50</v>
      </c>
      <c r="C56" s="160" t="s">
        <v>699</v>
      </c>
      <c r="D56" s="161" t="s">
        <v>700</v>
      </c>
      <c r="E56" s="29">
        <v>22</v>
      </c>
      <c r="F56" s="165">
        <v>30</v>
      </c>
      <c r="G56" s="86">
        <v>52</v>
      </c>
      <c r="H56" s="86">
        <v>17</v>
      </c>
      <c r="I56" s="86">
        <v>33</v>
      </c>
      <c r="J56" s="86">
        <v>50</v>
      </c>
      <c r="K56" s="86">
        <v>15</v>
      </c>
      <c r="L56" s="86">
        <v>31</v>
      </c>
      <c r="M56" s="86">
        <v>46</v>
      </c>
      <c r="N56" s="86">
        <v>19</v>
      </c>
      <c r="O56" s="86">
        <v>35</v>
      </c>
      <c r="P56" s="86">
        <v>54</v>
      </c>
      <c r="Q56" s="86">
        <v>11</v>
      </c>
      <c r="R56" s="86">
        <v>27</v>
      </c>
      <c r="S56" s="86">
        <v>38</v>
      </c>
      <c r="T56" s="86">
        <v>13</v>
      </c>
      <c r="U56" s="86">
        <v>25</v>
      </c>
      <c r="V56" s="86">
        <v>38</v>
      </c>
      <c r="W56" s="86">
        <v>12</v>
      </c>
      <c r="X56" s="86">
        <v>28</v>
      </c>
      <c r="Y56" s="86">
        <v>40</v>
      </c>
      <c r="Z56" s="86">
        <v>12</v>
      </c>
      <c r="AA56" s="86">
        <v>27</v>
      </c>
      <c r="AB56" s="86">
        <v>39</v>
      </c>
      <c r="AC56" s="86">
        <v>11</v>
      </c>
      <c r="AD56" s="86">
        <v>26</v>
      </c>
      <c r="AE56" s="86">
        <v>37</v>
      </c>
      <c r="AF56" s="86">
        <v>7</v>
      </c>
      <c r="AG56" s="86">
        <v>11</v>
      </c>
      <c r="AH56" s="86">
        <v>18</v>
      </c>
      <c r="AI56" s="86" t="s">
        <v>734</v>
      </c>
      <c r="AJ56" s="86" t="s">
        <v>734</v>
      </c>
      <c r="AK56" s="86" t="s">
        <v>734</v>
      </c>
      <c r="AL56" s="86" t="s">
        <v>734</v>
      </c>
      <c r="AM56" s="86" t="s">
        <v>734</v>
      </c>
      <c r="AN56" s="86" t="s">
        <v>734</v>
      </c>
      <c r="AO56" s="166" t="e">
        <f t="shared" si="0"/>
        <v>#VALUE!</v>
      </c>
      <c r="AP56" s="170"/>
      <c r="AQ56" s="175" t="s">
        <v>784</v>
      </c>
      <c r="AR56" s="64">
        <v>22</v>
      </c>
      <c r="AS56" s="64">
        <v>32</v>
      </c>
      <c r="AT56" s="64">
        <v>54</v>
      </c>
      <c r="AU56" s="64">
        <v>14</v>
      </c>
      <c r="AV56" s="64">
        <v>31</v>
      </c>
      <c r="AW56" s="64">
        <v>45</v>
      </c>
      <c r="AX56" s="64">
        <v>20</v>
      </c>
      <c r="AY56" s="64">
        <v>39</v>
      </c>
      <c r="AZ56" s="64">
        <v>59</v>
      </c>
      <c r="BA56" s="64">
        <v>19</v>
      </c>
      <c r="BB56" s="64">
        <v>37</v>
      </c>
      <c r="BC56" s="64">
        <v>56</v>
      </c>
      <c r="BD56" s="64">
        <v>21</v>
      </c>
      <c r="BE56" s="64">
        <v>36</v>
      </c>
      <c r="BF56" s="64">
        <v>57</v>
      </c>
      <c r="BG56" s="64">
        <v>24</v>
      </c>
      <c r="BH56" s="64">
        <v>42</v>
      </c>
      <c r="BI56" s="64">
        <v>66</v>
      </c>
      <c r="BJ56" s="64">
        <v>13</v>
      </c>
      <c r="BK56" s="64">
        <v>27</v>
      </c>
      <c r="BL56" s="64">
        <v>40</v>
      </c>
      <c r="BM56" s="64">
        <v>11</v>
      </c>
      <c r="BN56" s="64">
        <v>25</v>
      </c>
      <c r="BO56" s="64">
        <v>36</v>
      </c>
      <c r="BP56" s="64">
        <v>12</v>
      </c>
      <c r="BQ56" s="64">
        <v>26</v>
      </c>
      <c r="BR56" s="64">
        <v>38</v>
      </c>
      <c r="BS56" s="64">
        <v>9</v>
      </c>
      <c r="BT56" s="64">
        <v>12</v>
      </c>
      <c r="BU56" s="64">
        <v>21</v>
      </c>
      <c r="BV56" s="64"/>
      <c r="BW56" s="65"/>
      <c r="BX56" s="70"/>
    </row>
    <row r="57" spans="1:76" s="19" customFormat="1" ht="18" customHeight="1" x14ac:dyDescent="0.25">
      <c r="A57" s="68">
        <v>51</v>
      </c>
      <c r="B57" s="159">
        <v>51</v>
      </c>
      <c r="C57" s="160" t="s">
        <v>701</v>
      </c>
      <c r="D57" s="161" t="s">
        <v>702</v>
      </c>
      <c r="E57" s="29">
        <v>22</v>
      </c>
      <c r="F57" s="165">
        <v>55</v>
      </c>
      <c r="G57" s="86">
        <v>77</v>
      </c>
      <c r="H57" s="86">
        <v>23</v>
      </c>
      <c r="I57" s="86">
        <v>38</v>
      </c>
      <c r="J57" s="86">
        <v>61</v>
      </c>
      <c r="K57" s="86">
        <v>20</v>
      </c>
      <c r="L57" s="86">
        <v>48</v>
      </c>
      <c r="M57" s="86">
        <v>68</v>
      </c>
      <c r="N57" s="86">
        <v>18</v>
      </c>
      <c r="O57" s="86">
        <v>48</v>
      </c>
      <c r="P57" s="86">
        <v>66</v>
      </c>
      <c r="Q57" s="86">
        <v>13</v>
      </c>
      <c r="R57" s="86">
        <v>24</v>
      </c>
      <c r="S57" s="86">
        <v>37</v>
      </c>
      <c r="T57" s="86">
        <v>13</v>
      </c>
      <c r="U57" s="86">
        <v>27</v>
      </c>
      <c r="V57" s="86">
        <v>40</v>
      </c>
      <c r="W57" s="86">
        <v>13</v>
      </c>
      <c r="X57" s="86">
        <v>30</v>
      </c>
      <c r="Y57" s="86">
        <v>43</v>
      </c>
      <c r="Z57" s="86">
        <v>13</v>
      </c>
      <c r="AA57" s="86">
        <v>27</v>
      </c>
      <c r="AB57" s="86">
        <v>40</v>
      </c>
      <c r="AC57" s="86">
        <v>13</v>
      </c>
      <c r="AD57" s="86">
        <v>26</v>
      </c>
      <c r="AE57" s="86">
        <v>39</v>
      </c>
      <c r="AF57" s="86">
        <v>7</v>
      </c>
      <c r="AG57" s="86">
        <v>11</v>
      </c>
      <c r="AH57" s="86">
        <v>18</v>
      </c>
      <c r="AI57" s="86">
        <v>13</v>
      </c>
      <c r="AJ57" s="86">
        <v>34</v>
      </c>
      <c r="AK57" s="86">
        <v>47</v>
      </c>
      <c r="AL57" s="86" t="s">
        <v>734</v>
      </c>
      <c r="AM57" s="86" t="s">
        <v>734</v>
      </c>
      <c r="AN57" s="86" t="s">
        <v>734</v>
      </c>
      <c r="AO57" s="166">
        <v>536</v>
      </c>
      <c r="AP57" s="170">
        <v>7.93</v>
      </c>
      <c r="AQ57" s="175" t="s">
        <v>785</v>
      </c>
      <c r="AR57" s="64">
        <v>23</v>
      </c>
      <c r="AS57" s="64">
        <v>41</v>
      </c>
      <c r="AT57" s="64">
        <v>64</v>
      </c>
      <c r="AU57" s="64">
        <v>20</v>
      </c>
      <c r="AV57" s="64">
        <v>46</v>
      </c>
      <c r="AW57" s="64">
        <v>66</v>
      </c>
      <c r="AX57" s="64">
        <v>21</v>
      </c>
      <c r="AY57" s="64">
        <v>44</v>
      </c>
      <c r="AZ57" s="64">
        <v>65</v>
      </c>
      <c r="BA57" s="64">
        <v>21</v>
      </c>
      <c r="BB57" s="64">
        <v>43</v>
      </c>
      <c r="BC57" s="64">
        <v>64</v>
      </c>
      <c r="BD57" s="64">
        <v>22</v>
      </c>
      <c r="BE57" s="64">
        <v>39</v>
      </c>
      <c r="BF57" s="64">
        <v>61</v>
      </c>
      <c r="BG57" s="64">
        <v>24</v>
      </c>
      <c r="BH57" s="64">
        <v>46</v>
      </c>
      <c r="BI57" s="64">
        <v>70</v>
      </c>
      <c r="BJ57" s="64">
        <v>14</v>
      </c>
      <c r="BK57" s="64">
        <v>25</v>
      </c>
      <c r="BL57" s="64">
        <v>39</v>
      </c>
      <c r="BM57" s="64">
        <v>12</v>
      </c>
      <c r="BN57" s="64">
        <v>28</v>
      </c>
      <c r="BO57" s="64">
        <v>40</v>
      </c>
      <c r="BP57" s="64">
        <v>13</v>
      </c>
      <c r="BQ57" s="64">
        <v>28</v>
      </c>
      <c r="BR57" s="64">
        <v>41</v>
      </c>
      <c r="BS57" s="64">
        <v>10</v>
      </c>
      <c r="BT57" s="64">
        <v>13</v>
      </c>
      <c r="BU57" s="64">
        <v>23</v>
      </c>
      <c r="BV57" s="64">
        <v>1069</v>
      </c>
      <c r="BW57" s="65">
        <v>7.95</v>
      </c>
      <c r="BX57" s="70"/>
    </row>
    <row r="58" spans="1:76" s="19" customFormat="1" ht="18" customHeight="1" x14ac:dyDescent="0.25">
      <c r="A58" s="68">
        <v>52</v>
      </c>
      <c r="B58" s="159">
        <v>52</v>
      </c>
      <c r="C58" s="160" t="s">
        <v>703</v>
      </c>
      <c r="D58" s="161" t="s">
        <v>704</v>
      </c>
      <c r="E58" s="29">
        <v>20</v>
      </c>
      <c r="F58" s="165">
        <v>11</v>
      </c>
      <c r="G58" s="86">
        <v>31</v>
      </c>
      <c r="H58" s="86">
        <v>26</v>
      </c>
      <c r="I58" s="86">
        <v>21</v>
      </c>
      <c r="J58" s="86">
        <v>37</v>
      </c>
      <c r="K58" s="86">
        <v>14</v>
      </c>
      <c r="L58" s="86">
        <v>18</v>
      </c>
      <c r="M58" s="86">
        <v>32</v>
      </c>
      <c r="N58" s="86">
        <v>16</v>
      </c>
      <c r="O58" s="86">
        <v>15</v>
      </c>
      <c r="P58" s="86">
        <v>31</v>
      </c>
      <c r="Q58" s="86">
        <v>9</v>
      </c>
      <c r="R58" s="86">
        <v>26</v>
      </c>
      <c r="S58" s="86">
        <v>35</v>
      </c>
      <c r="T58" s="86">
        <v>14</v>
      </c>
      <c r="U58" s="86">
        <v>22</v>
      </c>
      <c r="V58" s="86">
        <v>36</v>
      </c>
      <c r="W58" s="86">
        <v>12</v>
      </c>
      <c r="X58" s="86">
        <v>26</v>
      </c>
      <c r="Y58" s="86">
        <v>38</v>
      </c>
      <c r="Z58" s="86">
        <v>12</v>
      </c>
      <c r="AA58" s="86">
        <v>24</v>
      </c>
      <c r="AB58" s="86">
        <v>36</v>
      </c>
      <c r="AC58" s="86">
        <v>11</v>
      </c>
      <c r="AD58" s="86">
        <v>24</v>
      </c>
      <c r="AE58" s="86">
        <v>35</v>
      </c>
      <c r="AF58" s="86">
        <v>6</v>
      </c>
      <c r="AG58" s="86">
        <v>11</v>
      </c>
      <c r="AH58" s="86">
        <v>17</v>
      </c>
      <c r="AI58" s="86" t="s">
        <v>734</v>
      </c>
      <c r="AJ58" s="86" t="s">
        <v>734</v>
      </c>
      <c r="AK58" s="86" t="s">
        <v>734</v>
      </c>
      <c r="AL58" s="86" t="s">
        <v>734</v>
      </c>
      <c r="AM58" s="86" t="s">
        <v>734</v>
      </c>
      <c r="AN58" s="86" t="s">
        <v>734</v>
      </c>
      <c r="AO58" s="166" t="e">
        <f t="shared" si="0"/>
        <v>#VALUE!</v>
      </c>
      <c r="AP58" s="170"/>
      <c r="AQ58" s="175" t="s">
        <v>786</v>
      </c>
      <c r="AR58" s="64">
        <v>16</v>
      </c>
      <c r="AS58" s="64">
        <v>1</v>
      </c>
      <c r="AT58" s="64">
        <v>17</v>
      </c>
      <c r="AU58" s="64">
        <v>17</v>
      </c>
      <c r="AV58" s="64">
        <v>23</v>
      </c>
      <c r="AW58" s="64">
        <v>40</v>
      </c>
      <c r="AX58" s="64">
        <v>18</v>
      </c>
      <c r="AY58" s="64">
        <v>30</v>
      </c>
      <c r="AZ58" s="64">
        <v>48</v>
      </c>
      <c r="BA58" s="64">
        <v>15</v>
      </c>
      <c r="BB58" s="64">
        <v>14</v>
      </c>
      <c r="BC58" s="64">
        <v>29</v>
      </c>
      <c r="BD58" s="64">
        <v>18</v>
      </c>
      <c r="BE58" s="64">
        <v>34</v>
      </c>
      <c r="BF58" s="64">
        <v>52</v>
      </c>
      <c r="BG58" s="64">
        <v>22</v>
      </c>
      <c r="BH58" s="64">
        <v>42</v>
      </c>
      <c r="BI58" s="64">
        <v>64</v>
      </c>
      <c r="BJ58" s="64">
        <v>13</v>
      </c>
      <c r="BK58" s="64">
        <v>24</v>
      </c>
      <c r="BL58" s="64">
        <v>37</v>
      </c>
      <c r="BM58" s="64">
        <v>10</v>
      </c>
      <c r="BN58" s="64">
        <v>25</v>
      </c>
      <c r="BO58" s="64">
        <v>35</v>
      </c>
      <c r="BP58" s="64">
        <v>11</v>
      </c>
      <c r="BQ58" s="64">
        <v>24</v>
      </c>
      <c r="BR58" s="64">
        <v>35</v>
      </c>
      <c r="BS58" s="64">
        <v>9</v>
      </c>
      <c r="BT58" s="64">
        <v>13</v>
      </c>
      <c r="BU58" s="64">
        <v>22</v>
      </c>
      <c r="BV58" s="64"/>
      <c r="BW58" s="65"/>
      <c r="BX58" s="70"/>
    </row>
    <row r="59" spans="1:76" s="19" customFormat="1" ht="18" customHeight="1" x14ac:dyDescent="0.25">
      <c r="A59" s="68">
        <v>53</v>
      </c>
      <c r="B59" s="159">
        <v>53</v>
      </c>
      <c r="C59" s="160" t="s">
        <v>705</v>
      </c>
      <c r="D59" s="161" t="s">
        <v>706</v>
      </c>
      <c r="E59" s="29">
        <v>23</v>
      </c>
      <c r="F59" s="165">
        <v>34</v>
      </c>
      <c r="G59" s="86">
        <v>57</v>
      </c>
      <c r="H59" s="86">
        <v>23</v>
      </c>
      <c r="I59" s="86">
        <v>31</v>
      </c>
      <c r="J59" s="86">
        <v>54</v>
      </c>
      <c r="K59" s="86">
        <v>23</v>
      </c>
      <c r="L59" s="86">
        <v>46</v>
      </c>
      <c r="M59" s="86">
        <v>69</v>
      </c>
      <c r="N59" s="86">
        <v>22</v>
      </c>
      <c r="O59" s="86">
        <v>40</v>
      </c>
      <c r="P59" s="86">
        <v>62</v>
      </c>
      <c r="Q59" s="86">
        <v>12</v>
      </c>
      <c r="R59" s="86">
        <v>24</v>
      </c>
      <c r="S59" s="86">
        <v>36</v>
      </c>
      <c r="T59" s="86">
        <v>13</v>
      </c>
      <c r="U59" s="86">
        <v>26</v>
      </c>
      <c r="V59" s="86">
        <v>39</v>
      </c>
      <c r="W59" s="86">
        <v>13</v>
      </c>
      <c r="X59" s="86">
        <v>31</v>
      </c>
      <c r="Y59" s="86">
        <v>44</v>
      </c>
      <c r="Z59" s="86">
        <v>13</v>
      </c>
      <c r="AA59" s="86">
        <v>29</v>
      </c>
      <c r="AB59" s="86">
        <v>42</v>
      </c>
      <c r="AC59" s="86">
        <v>14</v>
      </c>
      <c r="AD59" s="86">
        <v>30</v>
      </c>
      <c r="AE59" s="86">
        <v>44</v>
      </c>
      <c r="AF59" s="86">
        <v>9</v>
      </c>
      <c r="AG59" s="86">
        <v>12</v>
      </c>
      <c r="AH59" s="86">
        <v>21</v>
      </c>
      <c r="AI59" s="86">
        <v>13</v>
      </c>
      <c r="AJ59" s="86">
        <v>31</v>
      </c>
      <c r="AK59" s="86">
        <v>44</v>
      </c>
      <c r="AL59" s="86" t="s">
        <v>734</v>
      </c>
      <c r="AM59" s="86" t="s">
        <v>734</v>
      </c>
      <c r="AN59" s="86" t="s">
        <v>734</v>
      </c>
      <c r="AO59" s="166">
        <v>512</v>
      </c>
      <c r="AP59" s="170">
        <v>7.48</v>
      </c>
      <c r="AQ59" s="175" t="s">
        <v>787</v>
      </c>
      <c r="AR59" s="64">
        <v>24</v>
      </c>
      <c r="AS59" s="64">
        <v>38</v>
      </c>
      <c r="AT59" s="64">
        <v>62</v>
      </c>
      <c r="AU59" s="64">
        <v>22</v>
      </c>
      <c r="AV59" s="64">
        <v>48</v>
      </c>
      <c r="AW59" s="64">
        <v>70</v>
      </c>
      <c r="AX59" s="64">
        <v>23</v>
      </c>
      <c r="AY59" s="64">
        <v>51</v>
      </c>
      <c r="AZ59" s="64">
        <v>74</v>
      </c>
      <c r="BA59" s="64">
        <v>24</v>
      </c>
      <c r="BB59" s="64">
        <v>39</v>
      </c>
      <c r="BC59" s="64">
        <v>63</v>
      </c>
      <c r="BD59" s="64">
        <v>22</v>
      </c>
      <c r="BE59" s="64">
        <v>39</v>
      </c>
      <c r="BF59" s="64">
        <v>61</v>
      </c>
      <c r="BG59" s="64">
        <v>24</v>
      </c>
      <c r="BH59" s="64">
        <v>45</v>
      </c>
      <c r="BI59" s="64">
        <v>69</v>
      </c>
      <c r="BJ59" s="64">
        <v>14</v>
      </c>
      <c r="BK59" s="64">
        <v>29</v>
      </c>
      <c r="BL59" s="64">
        <v>43</v>
      </c>
      <c r="BM59" s="64">
        <v>13</v>
      </c>
      <c r="BN59" s="64">
        <v>30</v>
      </c>
      <c r="BO59" s="64">
        <v>43</v>
      </c>
      <c r="BP59" s="64">
        <v>13</v>
      </c>
      <c r="BQ59" s="64">
        <v>30</v>
      </c>
      <c r="BR59" s="64">
        <v>43</v>
      </c>
      <c r="BS59" s="64">
        <v>9</v>
      </c>
      <c r="BT59" s="64">
        <v>12</v>
      </c>
      <c r="BU59" s="64">
        <v>21</v>
      </c>
      <c r="BV59" s="64">
        <v>1061</v>
      </c>
      <c r="BW59" s="65">
        <v>7.88</v>
      </c>
      <c r="BX59" s="70"/>
    </row>
    <row r="60" spans="1:76" s="19" customFormat="1" ht="18" customHeight="1" x14ac:dyDescent="0.25">
      <c r="A60" s="68">
        <v>54</v>
      </c>
      <c r="B60" s="159">
        <v>54</v>
      </c>
      <c r="C60" s="160" t="s">
        <v>707</v>
      </c>
      <c r="D60" s="161" t="s">
        <v>708</v>
      </c>
      <c r="E60" s="29">
        <v>24</v>
      </c>
      <c r="F60" s="165">
        <v>59</v>
      </c>
      <c r="G60" s="86">
        <v>83</v>
      </c>
      <c r="H60" s="86">
        <v>23</v>
      </c>
      <c r="I60" s="86">
        <v>34</v>
      </c>
      <c r="J60" s="86">
        <v>57</v>
      </c>
      <c r="K60" s="86">
        <v>24</v>
      </c>
      <c r="L60" s="86">
        <v>48</v>
      </c>
      <c r="M60" s="86">
        <v>72</v>
      </c>
      <c r="N60" s="86">
        <v>24</v>
      </c>
      <c r="O60" s="86">
        <v>55</v>
      </c>
      <c r="P60" s="86">
        <v>79</v>
      </c>
      <c r="Q60" s="86">
        <v>13</v>
      </c>
      <c r="R60" s="86">
        <v>31</v>
      </c>
      <c r="S60" s="86">
        <v>44</v>
      </c>
      <c r="T60" s="86">
        <v>13</v>
      </c>
      <c r="U60" s="86">
        <v>26</v>
      </c>
      <c r="V60" s="86">
        <v>39</v>
      </c>
      <c r="W60" s="86">
        <v>13</v>
      </c>
      <c r="X60" s="86">
        <v>31</v>
      </c>
      <c r="Y60" s="86">
        <v>44</v>
      </c>
      <c r="Z60" s="86">
        <v>13</v>
      </c>
      <c r="AA60" s="86">
        <v>33</v>
      </c>
      <c r="AB60" s="86">
        <v>46</v>
      </c>
      <c r="AC60" s="86">
        <v>14</v>
      </c>
      <c r="AD60" s="86">
        <v>32</v>
      </c>
      <c r="AE60" s="86">
        <v>46</v>
      </c>
      <c r="AF60" s="86">
        <v>7</v>
      </c>
      <c r="AG60" s="86">
        <v>12</v>
      </c>
      <c r="AH60" s="86">
        <v>19</v>
      </c>
      <c r="AI60" s="86">
        <v>13</v>
      </c>
      <c r="AJ60" s="86">
        <v>32</v>
      </c>
      <c r="AK60" s="86">
        <v>45</v>
      </c>
      <c r="AL60" s="86" t="s">
        <v>734</v>
      </c>
      <c r="AM60" s="86" t="s">
        <v>734</v>
      </c>
      <c r="AN60" s="86" t="s">
        <v>734</v>
      </c>
      <c r="AO60" s="166">
        <v>574</v>
      </c>
      <c r="AP60" s="170">
        <v>8.41</v>
      </c>
      <c r="AQ60" s="175" t="s">
        <v>788</v>
      </c>
      <c r="AR60" s="64">
        <v>25</v>
      </c>
      <c r="AS60" s="64">
        <v>50</v>
      </c>
      <c r="AT60" s="64">
        <v>75</v>
      </c>
      <c r="AU60" s="64">
        <v>23</v>
      </c>
      <c r="AV60" s="64">
        <v>41</v>
      </c>
      <c r="AW60" s="64">
        <v>64</v>
      </c>
      <c r="AX60" s="64">
        <v>23</v>
      </c>
      <c r="AY60" s="64">
        <v>52</v>
      </c>
      <c r="AZ60" s="64">
        <v>75</v>
      </c>
      <c r="BA60" s="64">
        <v>23</v>
      </c>
      <c r="BB60" s="64">
        <v>54</v>
      </c>
      <c r="BC60" s="64">
        <v>77</v>
      </c>
      <c r="BD60" s="64">
        <v>24</v>
      </c>
      <c r="BE60" s="64">
        <v>42</v>
      </c>
      <c r="BF60" s="64">
        <v>66</v>
      </c>
      <c r="BG60" s="64">
        <v>23</v>
      </c>
      <c r="BH60" s="64">
        <v>47</v>
      </c>
      <c r="BI60" s="64">
        <v>70</v>
      </c>
      <c r="BJ60" s="64">
        <v>14</v>
      </c>
      <c r="BK60" s="64">
        <v>32</v>
      </c>
      <c r="BL60" s="64">
        <v>46</v>
      </c>
      <c r="BM60" s="64">
        <v>14</v>
      </c>
      <c r="BN60" s="64">
        <v>31</v>
      </c>
      <c r="BO60" s="64">
        <v>45</v>
      </c>
      <c r="BP60" s="64">
        <v>13</v>
      </c>
      <c r="BQ60" s="64">
        <v>30</v>
      </c>
      <c r="BR60" s="64">
        <v>43</v>
      </c>
      <c r="BS60" s="64">
        <v>10</v>
      </c>
      <c r="BT60" s="64">
        <v>13</v>
      </c>
      <c r="BU60" s="64">
        <v>23</v>
      </c>
      <c r="BV60" s="64">
        <v>1158</v>
      </c>
      <c r="BW60" s="65">
        <v>8.5</v>
      </c>
      <c r="BX60" s="70"/>
    </row>
    <row r="61" spans="1:76" s="19" customFormat="1" ht="18" customHeight="1" x14ac:dyDescent="0.25">
      <c r="A61" s="68">
        <v>55</v>
      </c>
      <c r="B61" s="159">
        <v>55</v>
      </c>
      <c r="C61" s="160" t="s">
        <v>709</v>
      </c>
      <c r="D61" s="161" t="s">
        <v>710</v>
      </c>
      <c r="E61" s="29">
        <v>21</v>
      </c>
      <c r="F61" s="165">
        <v>13</v>
      </c>
      <c r="G61" s="86">
        <v>34</v>
      </c>
      <c r="H61" s="86">
        <v>13</v>
      </c>
      <c r="I61" s="86">
        <v>35</v>
      </c>
      <c r="J61" s="86">
        <v>48</v>
      </c>
      <c r="K61" s="86">
        <v>11</v>
      </c>
      <c r="L61" s="86">
        <v>24</v>
      </c>
      <c r="M61" s="86">
        <v>35</v>
      </c>
      <c r="N61" s="86">
        <v>15</v>
      </c>
      <c r="O61" s="86">
        <v>19</v>
      </c>
      <c r="P61" s="86">
        <v>34</v>
      </c>
      <c r="Q61" s="86">
        <v>9</v>
      </c>
      <c r="R61" s="86">
        <v>25</v>
      </c>
      <c r="S61" s="86">
        <v>34</v>
      </c>
      <c r="T61" s="86">
        <v>13</v>
      </c>
      <c r="U61" s="86">
        <v>25</v>
      </c>
      <c r="V61" s="86">
        <v>38</v>
      </c>
      <c r="W61" s="86">
        <v>12</v>
      </c>
      <c r="X61" s="86">
        <v>26</v>
      </c>
      <c r="Y61" s="86">
        <v>38</v>
      </c>
      <c r="Z61" s="86">
        <v>12</v>
      </c>
      <c r="AA61" s="86">
        <v>25</v>
      </c>
      <c r="AB61" s="86">
        <v>37</v>
      </c>
      <c r="AC61" s="86">
        <v>12</v>
      </c>
      <c r="AD61" s="86">
        <v>25</v>
      </c>
      <c r="AE61" s="86">
        <v>37</v>
      </c>
      <c r="AF61" s="86">
        <v>7</v>
      </c>
      <c r="AG61" s="86" t="s">
        <v>593</v>
      </c>
      <c r="AH61" s="86">
        <v>7</v>
      </c>
      <c r="AI61" s="86" t="s">
        <v>734</v>
      </c>
      <c r="AJ61" s="86" t="s">
        <v>734</v>
      </c>
      <c r="AK61" s="86" t="s">
        <v>734</v>
      </c>
      <c r="AL61" s="86" t="s">
        <v>734</v>
      </c>
      <c r="AM61" s="86" t="s">
        <v>734</v>
      </c>
      <c r="AN61" s="86" t="s">
        <v>734</v>
      </c>
      <c r="AO61" s="166" t="e">
        <f t="shared" si="0"/>
        <v>#VALUE!</v>
      </c>
      <c r="AP61" s="170"/>
      <c r="AQ61" s="175" t="s">
        <v>789</v>
      </c>
      <c r="AR61" s="64">
        <v>16</v>
      </c>
      <c r="AS61" s="64">
        <v>3</v>
      </c>
      <c r="AT61" s="64">
        <v>19</v>
      </c>
      <c r="AU61" s="64">
        <v>18</v>
      </c>
      <c r="AV61" s="64">
        <v>17</v>
      </c>
      <c r="AW61" s="64">
        <v>35</v>
      </c>
      <c r="AX61" s="64">
        <v>17</v>
      </c>
      <c r="AY61" s="64">
        <v>22</v>
      </c>
      <c r="AZ61" s="64">
        <v>39</v>
      </c>
      <c r="BA61" s="64">
        <v>13</v>
      </c>
      <c r="BB61" s="64">
        <v>22</v>
      </c>
      <c r="BC61" s="64">
        <v>35</v>
      </c>
      <c r="BD61" s="64">
        <v>19</v>
      </c>
      <c r="BE61" s="64">
        <v>35</v>
      </c>
      <c r="BF61" s="64">
        <v>54</v>
      </c>
      <c r="BG61" s="64">
        <v>23</v>
      </c>
      <c r="BH61" s="64">
        <v>42</v>
      </c>
      <c r="BI61" s="64">
        <v>65</v>
      </c>
      <c r="BJ61" s="64">
        <v>12</v>
      </c>
      <c r="BK61" s="64">
        <v>15</v>
      </c>
      <c r="BL61" s="64">
        <v>27</v>
      </c>
      <c r="BM61" s="64">
        <v>11</v>
      </c>
      <c r="BN61" s="64">
        <v>26</v>
      </c>
      <c r="BO61" s="64">
        <v>37</v>
      </c>
      <c r="BP61" s="64">
        <v>11</v>
      </c>
      <c r="BQ61" s="64">
        <v>24</v>
      </c>
      <c r="BR61" s="64">
        <v>35</v>
      </c>
      <c r="BS61" s="64">
        <v>9</v>
      </c>
      <c r="BT61" s="64">
        <v>12</v>
      </c>
      <c r="BU61" s="64">
        <v>21</v>
      </c>
      <c r="BV61" s="64"/>
      <c r="BW61" s="65"/>
      <c r="BX61" s="70"/>
    </row>
    <row r="62" spans="1:76" s="19" customFormat="1" ht="18" customHeight="1" x14ac:dyDescent="0.25">
      <c r="A62" s="68">
        <v>56</v>
      </c>
      <c r="B62" s="159">
        <v>56</v>
      </c>
      <c r="C62" s="160" t="s">
        <v>711</v>
      </c>
      <c r="D62" s="161" t="s">
        <v>712</v>
      </c>
      <c r="E62" s="29">
        <v>24</v>
      </c>
      <c r="F62" s="165">
        <v>43</v>
      </c>
      <c r="G62" s="86">
        <v>67</v>
      </c>
      <c r="H62" s="86">
        <v>22</v>
      </c>
      <c r="I62" s="86">
        <v>30</v>
      </c>
      <c r="J62" s="86">
        <v>52</v>
      </c>
      <c r="K62" s="86">
        <v>20</v>
      </c>
      <c r="L62" s="86">
        <v>39</v>
      </c>
      <c r="M62" s="86">
        <v>59</v>
      </c>
      <c r="N62" s="86">
        <v>20</v>
      </c>
      <c r="O62" s="86">
        <v>33</v>
      </c>
      <c r="P62" s="86">
        <v>53</v>
      </c>
      <c r="Q62" s="86">
        <v>11</v>
      </c>
      <c r="R62" s="86">
        <v>22</v>
      </c>
      <c r="S62" s="86">
        <v>33</v>
      </c>
      <c r="T62" s="86">
        <v>13</v>
      </c>
      <c r="U62" s="86">
        <v>25</v>
      </c>
      <c r="V62" s="86">
        <v>38</v>
      </c>
      <c r="W62" s="86">
        <v>12</v>
      </c>
      <c r="X62" s="86">
        <v>27</v>
      </c>
      <c r="Y62" s="86">
        <v>39</v>
      </c>
      <c r="Z62" s="86">
        <v>12</v>
      </c>
      <c r="AA62" s="86">
        <v>26</v>
      </c>
      <c r="AB62" s="86">
        <v>38</v>
      </c>
      <c r="AC62" s="86">
        <v>13</v>
      </c>
      <c r="AD62" s="86">
        <v>28</v>
      </c>
      <c r="AE62" s="86">
        <v>41</v>
      </c>
      <c r="AF62" s="86">
        <v>7</v>
      </c>
      <c r="AG62" s="86">
        <v>14</v>
      </c>
      <c r="AH62" s="86">
        <v>21</v>
      </c>
      <c r="AI62" s="86">
        <v>12</v>
      </c>
      <c r="AJ62" s="86">
        <v>30</v>
      </c>
      <c r="AK62" s="86">
        <v>42</v>
      </c>
      <c r="AL62" s="86" t="s">
        <v>734</v>
      </c>
      <c r="AM62" s="86" t="s">
        <v>734</v>
      </c>
      <c r="AN62" s="86" t="s">
        <v>734</v>
      </c>
      <c r="AO62" s="166">
        <v>483</v>
      </c>
      <c r="AP62" s="170">
        <v>7.14</v>
      </c>
      <c r="AQ62" s="175" t="s">
        <v>790</v>
      </c>
      <c r="AR62" s="64">
        <v>23</v>
      </c>
      <c r="AS62" s="64">
        <v>38</v>
      </c>
      <c r="AT62" s="64">
        <v>61</v>
      </c>
      <c r="AU62" s="64">
        <v>22</v>
      </c>
      <c r="AV62" s="64">
        <v>44</v>
      </c>
      <c r="AW62" s="64">
        <v>66</v>
      </c>
      <c r="AX62" s="64">
        <v>21</v>
      </c>
      <c r="AY62" s="64">
        <v>40</v>
      </c>
      <c r="AZ62" s="64">
        <v>61</v>
      </c>
      <c r="BA62" s="64">
        <v>24</v>
      </c>
      <c r="BB62" s="64">
        <v>40</v>
      </c>
      <c r="BC62" s="64">
        <v>64</v>
      </c>
      <c r="BD62" s="64">
        <v>22</v>
      </c>
      <c r="BE62" s="64">
        <v>38</v>
      </c>
      <c r="BF62" s="64">
        <v>60</v>
      </c>
      <c r="BG62" s="64">
        <v>23</v>
      </c>
      <c r="BH62" s="64">
        <v>42</v>
      </c>
      <c r="BI62" s="64">
        <v>65</v>
      </c>
      <c r="BJ62" s="64">
        <v>14</v>
      </c>
      <c r="BK62" s="64">
        <v>30</v>
      </c>
      <c r="BL62" s="64">
        <v>44</v>
      </c>
      <c r="BM62" s="64">
        <v>12</v>
      </c>
      <c r="BN62" s="64">
        <v>29</v>
      </c>
      <c r="BO62" s="64">
        <v>41</v>
      </c>
      <c r="BP62" s="64">
        <v>13</v>
      </c>
      <c r="BQ62" s="64">
        <v>29</v>
      </c>
      <c r="BR62" s="64">
        <v>42</v>
      </c>
      <c r="BS62" s="64">
        <v>10</v>
      </c>
      <c r="BT62" s="64">
        <v>13</v>
      </c>
      <c r="BU62" s="64">
        <v>23</v>
      </c>
      <c r="BV62" s="64">
        <v>1010</v>
      </c>
      <c r="BW62" s="65">
        <v>7.53</v>
      </c>
      <c r="BX62" s="70"/>
    </row>
    <row r="63" spans="1:76" s="19" customFormat="1" ht="18" customHeight="1" x14ac:dyDescent="0.25">
      <c r="A63" s="68">
        <v>57</v>
      </c>
      <c r="B63" s="159">
        <v>57</v>
      </c>
      <c r="C63" s="160" t="s">
        <v>713</v>
      </c>
      <c r="D63" s="161" t="s">
        <v>714</v>
      </c>
      <c r="E63" s="29">
        <v>21</v>
      </c>
      <c r="F63" s="165">
        <v>29</v>
      </c>
      <c r="G63" s="86">
        <v>50</v>
      </c>
      <c r="H63" s="86">
        <v>14</v>
      </c>
      <c r="I63" s="86">
        <v>9</v>
      </c>
      <c r="J63" s="86">
        <v>23</v>
      </c>
      <c r="K63" s="86">
        <v>16</v>
      </c>
      <c r="L63" s="86">
        <v>35</v>
      </c>
      <c r="M63" s="86">
        <v>51</v>
      </c>
      <c r="N63" s="86">
        <v>18</v>
      </c>
      <c r="O63" s="86">
        <v>30</v>
      </c>
      <c r="P63" s="86">
        <v>48</v>
      </c>
      <c r="Q63" s="86">
        <v>10</v>
      </c>
      <c r="R63" s="86">
        <v>18</v>
      </c>
      <c r="S63" s="86">
        <v>28</v>
      </c>
      <c r="T63" s="86">
        <v>13</v>
      </c>
      <c r="U63" s="86">
        <v>21</v>
      </c>
      <c r="V63" s="86">
        <v>34</v>
      </c>
      <c r="W63" s="86">
        <v>12</v>
      </c>
      <c r="X63" s="86">
        <v>24</v>
      </c>
      <c r="Y63" s="86">
        <v>36</v>
      </c>
      <c r="Z63" s="86">
        <v>12</v>
      </c>
      <c r="AA63" s="86">
        <v>20</v>
      </c>
      <c r="AB63" s="86">
        <v>32</v>
      </c>
      <c r="AC63" s="86">
        <v>12</v>
      </c>
      <c r="AD63" s="86">
        <v>25</v>
      </c>
      <c r="AE63" s="86">
        <v>37</v>
      </c>
      <c r="AF63" s="86">
        <v>6</v>
      </c>
      <c r="AG63" s="86">
        <v>11</v>
      </c>
      <c r="AH63" s="86">
        <v>17</v>
      </c>
      <c r="AI63" s="86" t="s">
        <v>734</v>
      </c>
      <c r="AJ63" s="86" t="s">
        <v>734</v>
      </c>
      <c r="AK63" s="86" t="s">
        <v>734</v>
      </c>
      <c r="AL63" s="86" t="s">
        <v>734</v>
      </c>
      <c r="AM63" s="86" t="s">
        <v>734</v>
      </c>
      <c r="AN63" s="86" t="s">
        <v>734</v>
      </c>
      <c r="AO63" s="166" t="e">
        <f t="shared" si="0"/>
        <v>#VALUE!</v>
      </c>
      <c r="AP63" s="170"/>
      <c r="AQ63" s="175" t="s">
        <v>791</v>
      </c>
      <c r="AR63" s="64">
        <v>15</v>
      </c>
      <c r="AS63" s="64">
        <v>29</v>
      </c>
      <c r="AT63" s="64">
        <v>44</v>
      </c>
      <c r="AU63" s="64">
        <v>13</v>
      </c>
      <c r="AV63" s="64">
        <v>14</v>
      </c>
      <c r="AW63" s="64">
        <v>27</v>
      </c>
      <c r="AX63" s="64">
        <v>17</v>
      </c>
      <c r="AY63" s="64">
        <v>21</v>
      </c>
      <c r="AZ63" s="64">
        <v>38</v>
      </c>
      <c r="BA63" s="64">
        <v>18</v>
      </c>
      <c r="BB63" s="64">
        <v>30</v>
      </c>
      <c r="BC63" s="64">
        <v>48</v>
      </c>
      <c r="BD63" s="64">
        <v>19</v>
      </c>
      <c r="BE63" s="64">
        <v>30</v>
      </c>
      <c r="BF63" s="64">
        <v>49</v>
      </c>
      <c r="BG63" s="64">
        <v>20</v>
      </c>
      <c r="BH63" s="64">
        <v>39</v>
      </c>
      <c r="BI63" s="64">
        <v>59</v>
      </c>
      <c r="BJ63" s="64">
        <v>13</v>
      </c>
      <c r="BK63" s="64">
        <v>25</v>
      </c>
      <c r="BL63" s="64">
        <v>38</v>
      </c>
      <c r="BM63" s="64">
        <v>10</v>
      </c>
      <c r="BN63" s="64">
        <v>24</v>
      </c>
      <c r="BO63" s="64">
        <v>34</v>
      </c>
      <c r="BP63" s="64">
        <v>11</v>
      </c>
      <c r="BQ63" s="64">
        <v>24</v>
      </c>
      <c r="BR63" s="64">
        <v>35</v>
      </c>
      <c r="BS63" s="64">
        <v>8</v>
      </c>
      <c r="BT63" s="64" t="s">
        <v>593</v>
      </c>
      <c r="BU63" s="64">
        <v>8</v>
      </c>
      <c r="BV63" s="64"/>
      <c r="BW63" s="65"/>
      <c r="BX63" s="70"/>
    </row>
    <row r="64" spans="1:76" s="19" customFormat="1" ht="18" customHeight="1" x14ac:dyDescent="0.25">
      <c r="A64" s="68">
        <v>58</v>
      </c>
      <c r="B64" s="159">
        <v>58</v>
      </c>
      <c r="C64" s="160" t="s">
        <v>715</v>
      </c>
      <c r="D64" s="161" t="s">
        <v>716</v>
      </c>
      <c r="E64" s="29">
        <v>19</v>
      </c>
      <c r="F64" s="165">
        <v>36</v>
      </c>
      <c r="G64" s="86">
        <v>55</v>
      </c>
      <c r="H64" s="86">
        <v>20</v>
      </c>
      <c r="I64" s="86">
        <v>29</v>
      </c>
      <c r="J64" s="86">
        <v>49</v>
      </c>
      <c r="K64" s="86">
        <v>18</v>
      </c>
      <c r="L64" s="86">
        <v>31</v>
      </c>
      <c r="M64" s="86">
        <v>49</v>
      </c>
      <c r="N64" s="86">
        <v>19</v>
      </c>
      <c r="O64" s="86">
        <v>31</v>
      </c>
      <c r="P64" s="86">
        <v>50</v>
      </c>
      <c r="Q64" s="86">
        <v>12</v>
      </c>
      <c r="R64" s="86">
        <v>24</v>
      </c>
      <c r="S64" s="86">
        <v>36</v>
      </c>
      <c r="T64" s="86">
        <v>13</v>
      </c>
      <c r="U64" s="86">
        <v>22</v>
      </c>
      <c r="V64" s="86">
        <v>35</v>
      </c>
      <c r="W64" s="86">
        <v>12</v>
      </c>
      <c r="X64" s="86">
        <v>26</v>
      </c>
      <c r="Y64" s="86">
        <v>38</v>
      </c>
      <c r="Z64" s="86">
        <v>12</v>
      </c>
      <c r="AA64" s="86" t="s">
        <v>593</v>
      </c>
      <c r="AB64" s="86">
        <v>12</v>
      </c>
      <c r="AC64" s="86">
        <v>12</v>
      </c>
      <c r="AD64" s="86">
        <v>26</v>
      </c>
      <c r="AE64" s="86">
        <v>38</v>
      </c>
      <c r="AF64" s="86">
        <v>6</v>
      </c>
      <c r="AG64" s="86">
        <v>11</v>
      </c>
      <c r="AH64" s="86">
        <v>17</v>
      </c>
      <c r="AI64" s="86" t="s">
        <v>734</v>
      </c>
      <c r="AJ64" s="86" t="s">
        <v>734</v>
      </c>
      <c r="AK64" s="86" t="s">
        <v>734</v>
      </c>
      <c r="AL64" s="86" t="s">
        <v>734</v>
      </c>
      <c r="AM64" s="86" t="s">
        <v>734</v>
      </c>
      <c r="AN64" s="86" t="s">
        <v>734</v>
      </c>
      <c r="AO64" s="166" t="e">
        <f t="shared" si="0"/>
        <v>#VALUE!</v>
      </c>
      <c r="AP64" s="170"/>
      <c r="AQ64" s="175" t="s">
        <v>792</v>
      </c>
      <c r="AR64" s="64">
        <v>17</v>
      </c>
      <c r="AS64" s="64">
        <v>17</v>
      </c>
      <c r="AT64" s="64">
        <v>34</v>
      </c>
      <c r="AU64" s="64">
        <v>17</v>
      </c>
      <c r="AV64" s="64">
        <v>50</v>
      </c>
      <c r="AW64" s="64">
        <v>67</v>
      </c>
      <c r="AX64" s="64">
        <v>17</v>
      </c>
      <c r="AY64" s="64">
        <v>44</v>
      </c>
      <c r="AZ64" s="64">
        <v>61</v>
      </c>
      <c r="BA64" s="64">
        <v>18</v>
      </c>
      <c r="BB64" s="64">
        <v>31</v>
      </c>
      <c r="BC64" s="64">
        <v>49</v>
      </c>
      <c r="BD64" s="64">
        <v>21</v>
      </c>
      <c r="BE64" s="64">
        <v>34</v>
      </c>
      <c r="BF64" s="64">
        <v>55</v>
      </c>
      <c r="BG64" s="64">
        <v>24</v>
      </c>
      <c r="BH64" s="64">
        <v>40</v>
      </c>
      <c r="BI64" s="64">
        <v>64</v>
      </c>
      <c r="BJ64" s="64">
        <v>13</v>
      </c>
      <c r="BK64" s="64">
        <v>26</v>
      </c>
      <c r="BL64" s="64">
        <v>39</v>
      </c>
      <c r="BM64" s="64">
        <v>11</v>
      </c>
      <c r="BN64" s="64">
        <v>26</v>
      </c>
      <c r="BO64" s="64">
        <v>37</v>
      </c>
      <c r="BP64" s="64">
        <v>12</v>
      </c>
      <c r="BQ64" s="64">
        <v>25</v>
      </c>
      <c r="BR64" s="64">
        <v>37</v>
      </c>
      <c r="BS64" s="64">
        <v>9</v>
      </c>
      <c r="BT64" s="64">
        <v>12</v>
      </c>
      <c r="BU64" s="64">
        <v>21</v>
      </c>
      <c r="BV64" s="64"/>
      <c r="BW64" s="65"/>
      <c r="BX64" s="70"/>
    </row>
    <row r="65" spans="1:76" s="19" customFormat="1" ht="18" customHeight="1" x14ac:dyDescent="0.25">
      <c r="A65" s="68">
        <v>59</v>
      </c>
      <c r="B65" s="159">
        <v>59</v>
      </c>
      <c r="C65" s="160" t="s">
        <v>717</v>
      </c>
      <c r="D65" s="161" t="s">
        <v>718</v>
      </c>
      <c r="E65" s="29">
        <v>24</v>
      </c>
      <c r="F65" s="165">
        <v>42</v>
      </c>
      <c r="G65" s="86">
        <v>66</v>
      </c>
      <c r="H65" s="86">
        <v>23</v>
      </c>
      <c r="I65" s="86">
        <v>36</v>
      </c>
      <c r="J65" s="86">
        <v>59</v>
      </c>
      <c r="K65" s="86">
        <v>24</v>
      </c>
      <c r="L65" s="86">
        <v>37</v>
      </c>
      <c r="M65" s="86">
        <v>61</v>
      </c>
      <c r="N65" s="86">
        <v>23</v>
      </c>
      <c r="O65" s="86">
        <v>50</v>
      </c>
      <c r="P65" s="86">
        <v>73</v>
      </c>
      <c r="Q65" s="86">
        <v>13</v>
      </c>
      <c r="R65" s="86">
        <v>29</v>
      </c>
      <c r="S65" s="86">
        <v>42</v>
      </c>
      <c r="T65" s="86">
        <v>13</v>
      </c>
      <c r="U65" s="86">
        <v>27</v>
      </c>
      <c r="V65" s="86">
        <v>40</v>
      </c>
      <c r="W65" s="86">
        <v>14</v>
      </c>
      <c r="X65" s="86">
        <v>31</v>
      </c>
      <c r="Y65" s="86">
        <v>45</v>
      </c>
      <c r="Z65" s="86">
        <v>14</v>
      </c>
      <c r="AA65" s="86">
        <v>32</v>
      </c>
      <c r="AB65" s="86">
        <v>46</v>
      </c>
      <c r="AC65" s="86">
        <v>134</v>
      </c>
      <c r="AD65" s="86">
        <v>32</v>
      </c>
      <c r="AE65" s="86">
        <v>46</v>
      </c>
      <c r="AF65" s="86">
        <v>7</v>
      </c>
      <c r="AG65" s="86">
        <v>12</v>
      </c>
      <c r="AH65" s="86">
        <v>19</v>
      </c>
      <c r="AI65" s="86" t="s">
        <v>734</v>
      </c>
      <c r="AJ65" s="86" t="s">
        <v>734</v>
      </c>
      <c r="AK65" s="86" t="s">
        <v>734</v>
      </c>
      <c r="AL65" s="86" t="s">
        <v>734</v>
      </c>
      <c r="AM65" s="86" t="s">
        <v>734</v>
      </c>
      <c r="AN65" s="86" t="s">
        <v>734</v>
      </c>
      <c r="AO65" s="166">
        <v>497</v>
      </c>
      <c r="AP65" s="170">
        <v>8</v>
      </c>
      <c r="AQ65" s="175" t="s">
        <v>793</v>
      </c>
      <c r="AR65" s="64">
        <v>25</v>
      </c>
      <c r="AS65" s="64">
        <v>33</v>
      </c>
      <c r="AT65" s="64">
        <v>58</v>
      </c>
      <c r="AU65" s="64">
        <v>23</v>
      </c>
      <c r="AV65" s="64">
        <v>46</v>
      </c>
      <c r="AW65" s="64">
        <v>69</v>
      </c>
      <c r="AX65" s="64">
        <v>23</v>
      </c>
      <c r="AY65" s="64">
        <v>41</v>
      </c>
      <c r="AZ65" s="64">
        <v>64</v>
      </c>
      <c r="BA65" s="64">
        <v>24</v>
      </c>
      <c r="BB65" s="64">
        <v>48</v>
      </c>
      <c r="BC65" s="64">
        <v>72</v>
      </c>
      <c r="BD65" s="64">
        <v>23</v>
      </c>
      <c r="BE65" s="64">
        <v>42</v>
      </c>
      <c r="BF65" s="64">
        <v>65</v>
      </c>
      <c r="BG65" s="64">
        <v>24</v>
      </c>
      <c r="BH65" s="64">
        <v>48</v>
      </c>
      <c r="BI65" s="64">
        <v>72</v>
      </c>
      <c r="BJ65" s="64">
        <v>13</v>
      </c>
      <c r="BK65" s="64">
        <v>28</v>
      </c>
      <c r="BL65" s="64">
        <v>41</v>
      </c>
      <c r="BM65" s="64">
        <v>14</v>
      </c>
      <c r="BN65" s="64">
        <v>31</v>
      </c>
      <c r="BO65" s="64">
        <v>45</v>
      </c>
      <c r="BP65" s="64">
        <v>14</v>
      </c>
      <c r="BQ65" s="64">
        <v>30</v>
      </c>
      <c r="BR65" s="64">
        <v>44</v>
      </c>
      <c r="BS65" s="64">
        <v>9</v>
      </c>
      <c r="BT65" s="64">
        <v>12</v>
      </c>
      <c r="BU65" s="64">
        <v>21</v>
      </c>
      <c r="BV65" s="64">
        <v>1048</v>
      </c>
      <c r="BW65" s="65">
        <v>8.0399999999999991</v>
      </c>
      <c r="BX65" s="70"/>
    </row>
    <row r="66" spans="1:76" s="19" customFormat="1" ht="18" customHeight="1" x14ac:dyDescent="0.25">
      <c r="A66" s="68">
        <v>60</v>
      </c>
      <c r="B66" s="159">
        <v>60</v>
      </c>
      <c r="C66" s="160" t="s">
        <v>719</v>
      </c>
      <c r="D66" s="161" t="s">
        <v>720</v>
      </c>
      <c r="E66" s="29">
        <v>21</v>
      </c>
      <c r="F66" s="165">
        <v>36</v>
      </c>
      <c r="G66" s="86">
        <v>57</v>
      </c>
      <c r="H66" s="86">
        <v>18</v>
      </c>
      <c r="I66" s="86">
        <v>32</v>
      </c>
      <c r="J66" s="86">
        <v>50</v>
      </c>
      <c r="K66" s="86">
        <v>18</v>
      </c>
      <c r="L66" s="86">
        <v>39</v>
      </c>
      <c r="M66" s="86">
        <v>57</v>
      </c>
      <c r="N66" s="86">
        <v>18</v>
      </c>
      <c r="O66" s="86">
        <v>32</v>
      </c>
      <c r="P66" s="86">
        <v>50</v>
      </c>
      <c r="Q66" s="86">
        <v>12</v>
      </c>
      <c r="R66" s="86">
        <v>23</v>
      </c>
      <c r="S66" s="86">
        <v>35</v>
      </c>
      <c r="T66" s="86">
        <v>13</v>
      </c>
      <c r="U66" s="86">
        <v>27</v>
      </c>
      <c r="V66" s="86">
        <v>40</v>
      </c>
      <c r="W66" s="86">
        <v>12</v>
      </c>
      <c r="X66" s="86">
        <v>26</v>
      </c>
      <c r="Y66" s="86">
        <v>38</v>
      </c>
      <c r="Z66" s="86">
        <v>12</v>
      </c>
      <c r="AA66" s="86">
        <v>26</v>
      </c>
      <c r="AB66" s="86">
        <v>38</v>
      </c>
      <c r="AC66" s="86">
        <v>11</v>
      </c>
      <c r="AD66" s="86">
        <v>25</v>
      </c>
      <c r="AE66" s="86">
        <v>36</v>
      </c>
      <c r="AF66" s="86">
        <v>7</v>
      </c>
      <c r="AG66" s="86">
        <v>10</v>
      </c>
      <c r="AH66" s="86">
        <v>17</v>
      </c>
      <c r="AI66" s="86">
        <v>12</v>
      </c>
      <c r="AJ66" s="86">
        <v>30</v>
      </c>
      <c r="AK66" s="86">
        <v>42</v>
      </c>
      <c r="AL66" s="86" t="s">
        <v>734</v>
      </c>
      <c r="AM66" s="86" t="s">
        <v>734</v>
      </c>
      <c r="AN66" s="86" t="s">
        <v>734</v>
      </c>
      <c r="AO66" s="166" t="e">
        <f t="shared" si="0"/>
        <v>#VALUE!</v>
      </c>
      <c r="AP66" s="170"/>
      <c r="AQ66" s="175" t="s">
        <v>794</v>
      </c>
      <c r="AR66" s="64">
        <v>20</v>
      </c>
      <c r="AS66" s="64">
        <v>30</v>
      </c>
      <c r="AT66" s="64">
        <v>50</v>
      </c>
      <c r="AU66" s="64">
        <v>18</v>
      </c>
      <c r="AV66" s="64">
        <v>40</v>
      </c>
      <c r="AW66" s="64">
        <v>58</v>
      </c>
      <c r="AX66" s="64">
        <v>19</v>
      </c>
      <c r="AY66" s="64">
        <v>36</v>
      </c>
      <c r="AZ66" s="64">
        <v>55</v>
      </c>
      <c r="BA66" s="64">
        <v>19</v>
      </c>
      <c r="BB66" s="64">
        <v>39</v>
      </c>
      <c r="BC66" s="64">
        <v>58</v>
      </c>
      <c r="BD66" s="64">
        <v>20</v>
      </c>
      <c r="BE66" s="64">
        <v>35</v>
      </c>
      <c r="BF66" s="64">
        <v>55</v>
      </c>
      <c r="BG66" s="64">
        <v>23</v>
      </c>
      <c r="BH66" s="64">
        <v>46</v>
      </c>
      <c r="BI66" s="64">
        <v>69</v>
      </c>
      <c r="BJ66" s="64">
        <v>13</v>
      </c>
      <c r="BK66" s="64">
        <v>26</v>
      </c>
      <c r="BL66" s="64">
        <v>39</v>
      </c>
      <c r="BM66" s="64">
        <v>11</v>
      </c>
      <c r="BN66" s="64">
        <v>25</v>
      </c>
      <c r="BO66" s="64">
        <v>36</v>
      </c>
      <c r="BP66" s="64">
        <v>12</v>
      </c>
      <c r="BQ66" s="64">
        <v>24</v>
      </c>
      <c r="BR66" s="64">
        <v>46</v>
      </c>
      <c r="BS66" s="64">
        <v>9</v>
      </c>
      <c r="BT66" s="64">
        <v>12</v>
      </c>
      <c r="BU66" s="64">
        <v>21</v>
      </c>
      <c r="BV66" s="64">
        <v>937</v>
      </c>
      <c r="BW66" s="65">
        <v>7.07</v>
      </c>
      <c r="BX66" s="70"/>
    </row>
    <row r="67" spans="1:76" s="19" customFormat="1" ht="18" customHeight="1" x14ac:dyDescent="0.25">
      <c r="A67" s="68">
        <v>61</v>
      </c>
      <c r="B67" s="159">
        <v>61</v>
      </c>
      <c r="C67" s="160" t="s">
        <v>721</v>
      </c>
      <c r="D67" s="161" t="s">
        <v>722</v>
      </c>
      <c r="E67" s="29">
        <v>22</v>
      </c>
      <c r="F67" s="165">
        <v>41</v>
      </c>
      <c r="G67" s="86">
        <v>63</v>
      </c>
      <c r="H67" s="86">
        <v>20</v>
      </c>
      <c r="I67" s="86">
        <v>39</v>
      </c>
      <c r="J67" s="86">
        <v>59</v>
      </c>
      <c r="K67" s="86">
        <v>18</v>
      </c>
      <c r="L67" s="86">
        <v>32</v>
      </c>
      <c r="M67" s="86">
        <v>50</v>
      </c>
      <c r="N67" s="86">
        <v>18</v>
      </c>
      <c r="O67" s="86">
        <v>37</v>
      </c>
      <c r="P67" s="86">
        <v>55</v>
      </c>
      <c r="Q67" s="86">
        <v>11</v>
      </c>
      <c r="R67" s="86">
        <v>25</v>
      </c>
      <c r="S67" s="86">
        <v>36</v>
      </c>
      <c r="T67" s="86">
        <v>13</v>
      </c>
      <c r="U67" s="86">
        <v>27</v>
      </c>
      <c r="V67" s="86">
        <v>40</v>
      </c>
      <c r="W67" s="86">
        <v>13</v>
      </c>
      <c r="X67" s="86">
        <v>30</v>
      </c>
      <c r="Y67" s="86">
        <v>43</v>
      </c>
      <c r="Z67" s="86">
        <v>13</v>
      </c>
      <c r="AA67" s="86">
        <v>26</v>
      </c>
      <c r="AB67" s="86">
        <v>39</v>
      </c>
      <c r="AC67" s="86">
        <v>12</v>
      </c>
      <c r="AD67" s="86">
        <v>29</v>
      </c>
      <c r="AE67" s="86">
        <v>41</v>
      </c>
      <c r="AF67" s="86">
        <v>7</v>
      </c>
      <c r="AG67" s="86">
        <v>11</v>
      </c>
      <c r="AH67" s="86">
        <v>18</v>
      </c>
      <c r="AI67" s="86">
        <v>13</v>
      </c>
      <c r="AJ67" s="86">
        <v>30</v>
      </c>
      <c r="AK67" s="86">
        <v>43</v>
      </c>
      <c r="AL67" s="86">
        <v>8</v>
      </c>
      <c r="AM67" s="86">
        <v>13</v>
      </c>
      <c r="AN67" s="86">
        <v>21</v>
      </c>
      <c r="AO67" s="166">
        <f t="shared" si="0"/>
        <v>508</v>
      </c>
      <c r="AP67" s="170"/>
      <c r="AQ67" s="175" t="s">
        <v>795</v>
      </c>
      <c r="AR67" s="64">
        <v>19</v>
      </c>
      <c r="AS67" s="64">
        <v>17</v>
      </c>
      <c r="AT67" s="64">
        <v>36</v>
      </c>
      <c r="AU67" s="64">
        <v>18</v>
      </c>
      <c r="AV67" s="64">
        <v>21</v>
      </c>
      <c r="AW67" s="64">
        <v>39</v>
      </c>
      <c r="AX67" s="64">
        <v>17</v>
      </c>
      <c r="AY67" s="64">
        <v>39</v>
      </c>
      <c r="AZ67" s="64">
        <v>56</v>
      </c>
      <c r="BA67" s="64">
        <v>17</v>
      </c>
      <c r="BB67" s="64">
        <v>26</v>
      </c>
      <c r="BC67" s="64">
        <v>43</v>
      </c>
      <c r="BD67" s="64">
        <v>21</v>
      </c>
      <c r="BE67" s="64">
        <v>37</v>
      </c>
      <c r="BF67" s="64">
        <v>58</v>
      </c>
      <c r="BG67" s="64">
        <v>23</v>
      </c>
      <c r="BH67" s="64">
        <v>46</v>
      </c>
      <c r="BI67" s="64">
        <v>69</v>
      </c>
      <c r="BJ67" s="64">
        <v>12</v>
      </c>
      <c r="BK67" s="64">
        <v>26</v>
      </c>
      <c r="BL67" s="64">
        <v>38</v>
      </c>
      <c r="BM67" s="64">
        <v>12</v>
      </c>
      <c r="BN67" s="64">
        <v>27</v>
      </c>
      <c r="BO67" s="64">
        <v>39</v>
      </c>
      <c r="BP67" s="64">
        <v>12</v>
      </c>
      <c r="BQ67" s="64">
        <v>28</v>
      </c>
      <c r="BR67" s="64">
        <v>40</v>
      </c>
      <c r="BS67" s="64">
        <v>9</v>
      </c>
      <c r="BT67" s="64">
        <v>12</v>
      </c>
      <c r="BU67" s="64">
        <v>21</v>
      </c>
      <c r="BV67" s="64"/>
      <c r="BW67" s="65"/>
      <c r="BX67" s="70"/>
    </row>
    <row r="68" spans="1:76" s="19" customFormat="1" ht="18" customHeight="1" x14ac:dyDescent="0.25">
      <c r="A68" s="68">
        <v>62</v>
      </c>
      <c r="B68" s="159">
        <v>62</v>
      </c>
      <c r="C68" s="160" t="s">
        <v>723</v>
      </c>
      <c r="D68" s="161" t="s">
        <v>724</v>
      </c>
      <c r="E68" s="29">
        <v>24</v>
      </c>
      <c r="F68" s="165">
        <v>57</v>
      </c>
      <c r="G68" s="86">
        <v>81</v>
      </c>
      <c r="H68" s="86">
        <v>23</v>
      </c>
      <c r="I68" s="86">
        <v>34</v>
      </c>
      <c r="J68" s="86">
        <v>57</v>
      </c>
      <c r="K68" s="86">
        <v>18</v>
      </c>
      <c r="L68" s="86">
        <v>39</v>
      </c>
      <c r="M68" s="86">
        <v>57</v>
      </c>
      <c r="N68" s="86">
        <v>22</v>
      </c>
      <c r="O68" s="86">
        <v>50</v>
      </c>
      <c r="P68" s="86">
        <v>72</v>
      </c>
      <c r="Q68" s="86">
        <v>12</v>
      </c>
      <c r="R68" s="86">
        <v>21</v>
      </c>
      <c r="S68" s="86">
        <v>33</v>
      </c>
      <c r="T68" s="86">
        <v>13</v>
      </c>
      <c r="U68" s="86">
        <v>27</v>
      </c>
      <c r="V68" s="86">
        <v>40</v>
      </c>
      <c r="W68" s="86">
        <v>13</v>
      </c>
      <c r="X68" s="86">
        <v>29</v>
      </c>
      <c r="Y68" s="86">
        <v>42</v>
      </c>
      <c r="Z68" s="86">
        <v>13</v>
      </c>
      <c r="AA68" s="86">
        <v>30</v>
      </c>
      <c r="AB68" s="86">
        <v>43</v>
      </c>
      <c r="AC68" s="86">
        <v>13</v>
      </c>
      <c r="AD68" s="86">
        <v>30</v>
      </c>
      <c r="AE68" s="86">
        <v>43</v>
      </c>
      <c r="AF68" s="86">
        <v>7</v>
      </c>
      <c r="AG68" s="86">
        <v>12</v>
      </c>
      <c r="AH68" s="86">
        <v>19</v>
      </c>
      <c r="AI68" s="86" t="s">
        <v>734</v>
      </c>
      <c r="AJ68" s="86" t="s">
        <v>734</v>
      </c>
      <c r="AK68" s="86" t="s">
        <v>734</v>
      </c>
      <c r="AL68" s="86" t="s">
        <v>734</v>
      </c>
      <c r="AM68" s="86" t="s">
        <v>734</v>
      </c>
      <c r="AN68" s="86" t="s">
        <v>734</v>
      </c>
      <c r="AO68" s="166">
        <v>487</v>
      </c>
      <c r="AP68" s="170">
        <v>7.78</v>
      </c>
      <c r="AQ68" s="175" t="s">
        <v>796</v>
      </c>
      <c r="AR68" s="64">
        <v>24</v>
      </c>
      <c r="AS68" s="64">
        <v>47</v>
      </c>
      <c r="AT68" s="64">
        <v>71</v>
      </c>
      <c r="AU68" s="64">
        <v>23</v>
      </c>
      <c r="AV68" s="64">
        <v>53</v>
      </c>
      <c r="AW68" s="64">
        <v>76</v>
      </c>
      <c r="AX68" s="64">
        <v>23</v>
      </c>
      <c r="AY68" s="64">
        <v>36</v>
      </c>
      <c r="AZ68" s="64">
        <v>59</v>
      </c>
      <c r="BA68" s="64">
        <v>23</v>
      </c>
      <c r="BB68" s="64">
        <v>44</v>
      </c>
      <c r="BC68" s="64">
        <v>67</v>
      </c>
      <c r="BD68" s="64">
        <v>20</v>
      </c>
      <c r="BE68" s="64">
        <v>35</v>
      </c>
      <c r="BF68" s="64">
        <v>55</v>
      </c>
      <c r="BG68" s="64">
        <v>23</v>
      </c>
      <c r="BH68" s="64">
        <v>40</v>
      </c>
      <c r="BI68" s="64">
        <v>63</v>
      </c>
      <c r="BJ68" s="64">
        <v>13</v>
      </c>
      <c r="BK68" s="64">
        <v>28</v>
      </c>
      <c r="BL68" s="64">
        <v>41</v>
      </c>
      <c r="BM68" s="64">
        <v>12</v>
      </c>
      <c r="BN68" s="64">
        <v>30</v>
      </c>
      <c r="BO68" s="64">
        <v>42</v>
      </c>
      <c r="BP68" s="64">
        <v>13</v>
      </c>
      <c r="BQ68" s="64">
        <v>26</v>
      </c>
      <c r="BR68" s="64">
        <v>39</v>
      </c>
      <c r="BS68" s="64">
        <v>10</v>
      </c>
      <c r="BT68" s="64">
        <v>13</v>
      </c>
      <c r="BU68" s="64">
        <v>23</v>
      </c>
      <c r="BV68" s="64">
        <v>1023</v>
      </c>
      <c r="BW68" s="65">
        <v>7.84</v>
      </c>
      <c r="BX68" s="70"/>
    </row>
    <row r="69" spans="1:76" s="19" customFormat="1" ht="18" customHeight="1" x14ac:dyDescent="0.25">
      <c r="A69" s="68">
        <v>63</v>
      </c>
      <c r="B69" s="159">
        <v>63</v>
      </c>
      <c r="C69" s="160" t="s">
        <v>725</v>
      </c>
      <c r="D69" s="161" t="s">
        <v>726</v>
      </c>
      <c r="E69" s="29">
        <v>23</v>
      </c>
      <c r="F69" s="165">
        <v>30</v>
      </c>
      <c r="G69" s="86">
        <v>53</v>
      </c>
      <c r="H69" s="86">
        <v>21</v>
      </c>
      <c r="I69" s="86">
        <v>34</v>
      </c>
      <c r="J69" s="86">
        <v>55</v>
      </c>
      <c r="K69" s="86">
        <v>20</v>
      </c>
      <c r="L69" s="86">
        <v>41</v>
      </c>
      <c r="M69" s="86">
        <v>61</v>
      </c>
      <c r="N69" s="86">
        <v>22</v>
      </c>
      <c r="O69" s="86">
        <v>30</v>
      </c>
      <c r="P69" s="86">
        <v>52</v>
      </c>
      <c r="Q69" s="86">
        <v>11</v>
      </c>
      <c r="R69" s="86">
        <v>20</v>
      </c>
      <c r="S69" s="86">
        <v>31</v>
      </c>
      <c r="T69" s="86">
        <v>13</v>
      </c>
      <c r="U69" s="86">
        <v>27</v>
      </c>
      <c r="V69" s="86">
        <v>40</v>
      </c>
      <c r="W69" s="86">
        <v>12</v>
      </c>
      <c r="X69" s="86">
        <v>29</v>
      </c>
      <c r="Y69" s="86">
        <v>41</v>
      </c>
      <c r="Z69" s="86">
        <v>12</v>
      </c>
      <c r="AA69" s="86">
        <v>29</v>
      </c>
      <c r="AB69" s="86">
        <v>41</v>
      </c>
      <c r="AC69" s="86">
        <v>13</v>
      </c>
      <c r="AD69" s="86">
        <v>30</v>
      </c>
      <c r="AE69" s="86">
        <v>43</v>
      </c>
      <c r="AF69" s="86">
        <v>9</v>
      </c>
      <c r="AG69" s="86">
        <v>10</v>
      </c>
      <c r="AH69" s="86">
        <v>19</v>
      </c>
      <c r="AI69" s="86">
        <v>12</v>
      </c>
      <c r="AJ69" s="86">
        <v>30</v>
      </c>
      <c r="AK69" s="86">
        <v>42</v>
      </c>
      <c r="AL69" s="86" t="s">
        <v>734</v>
      </c>
      <c r="AM69" s="86" t="s">
        <v>734</v>
      </c>
      <c r="AN69" s="86" t="s">
        <v>734</v>
      </c>
      <c r="AO69" s="166">
        <v>478</v>
      </c>
      <c r="AP69" s="170">
        <v>7.31</v>
      </c>
      <c r="AQ69" s="175" t="s">
        <v>797</v>
      </c>
      <c r="AR69" s="64">
        <v>22</v>
      </c>
      <c r="AS69" s="64">
        <v>43</v>
      </c>
      <c r="AT69" s="64">
        <v>65</v>
      </c>
      <c r="AU69" s="64">
        <v>21</v>
      </c>
      <c r="AV69" s="64">
        <v>42</v>
      </c>
      <c r="AW69" s="64">
        <v>63</v>
      </c>
      <c r="AX69" s="64">
        <v>23</v>
      </c>
      <c r="AY69" s="64">
        <v>41</v>
      </c>
      <c r="AZ69" s="64">
        <v>64</v>
      </c>
      <c r="BA69" s="64">
        <v>23</v>
      </c>
      <c r="BB69" s="64">
        <v>51</v>
      </c>
      <c r="BC69" s="64">
        <v>74</v>
      </c>
      <c r="BD69" s="64">
        <v>21</v>
      </c>
      <c r="BE69" s="64">
        <v>37</v>
      </c>
      <c r="BF69" s="64">
        <v>58</v>
      </c>
      <c r="BG69" s="64">
        <v>23</v>
      </c>
      <c r="BH69" s="64">
        <v>45</v>
      </c>
      <c r="BI69" s="64">
        <v>68</v>
      </c>
      <c r="BJ69" s="64">
        <v>14</v>
      </c>
      <c r="BK69" s="64">
        <v>24</v>
      </c>
      <c r="BL69" s="64">
        <v>38</v>
      </c>
      <c r="BM69" s="64">
        <v>12</v>
      </c>
      <c r="BN69" s="64">
        <v>30</v>
      </c>
      <c r="BO69" s="64">
        <v>42</v>
      </c>
      <c r="BP69" s="64">
        <v>12</v>
      </c>
      <c r="BQ69" s="64">
        <v>29</v>
      </c>
      <c r="BR69" s="64">
        <v>41</v>
      </c>
      <c r="BS69" s="64">
        <v>9</v>
      </c>
      <c r="BT69" s="64">
        <v>12</v>
      </c>
      <c r="BU69" s="64">
        <v>21</v>
      </c>
      <c r="BV69" s="64">
        <v>1012</v>
      </c>
      <c r="BW69" s="65">
        <v>7.64</v>
      </c>
      <c r="BX69" s="70"/>
    </row>
    <row r="70" spans="1:76" s="19" customFormat="1" ht="18" customHeight="1" x14ac:dyDescent="0.25">
      <c r="A70" s="68">
        <v>64</v>
      </c>
      <c r="B70" s="159">
        <v>64</v>
      </c>
      <c r="C70" s="160" t="s">
        <v>727</v>
      </c>
      <c r="D70" s="161" t="s">
        <v>728</v>
      </c>
      <c r="E70" s="29">
        <v>21</v>
      </c>
      <c r="F70" s="165">
        <v>35</v>
      </c>
      <c r="G70" s="86">
        <v>56</v>
      </c>
      <c r="H70" s="86">
        <v>19</v>
      </c>
      <c r="I70" s="86">
        <v>31</v>
      </c>
      <c r="J70" s="86">
        <v>50</v>
      </c>
      <c r="K70" s="86">
        <v>17</v>
      </c>
      <c r="L70" s="86">
        <v>30</v>
      </c>
      <c r="M70" s="86">
        <v>47</v>
      </c>
      <c r="N70" s="86">
        <v>21</v>
      </c>
      <c r="O70" s="86">
        <v>23</v>
      </c>
      <c r="P70" s="86">
        <v>44</v>
      </c>
      <c r="Q70" s="86">
        <v>11</v>
      </c>
      <c r="R70" s="86">
        <v>18</v>
      </c>
      <c r="S70" s="86">
        <v>29</v>
      </c>
      <c r="T70" s="86">
        <v>13</v>
      </c>
      <c r="U70" s="86">
        <v>26</v>
      </c>
      <c r="V70" s="86">
        <v>39</v>
      </c>
      <c r="W70" s="86">
        <v>13</v>
      </c>
      <c r="X70" s="86">
        <v>29</v>
      </c>
      <c r="Y70" s="86">
        <v>42</v>
      </c>
      <c r="Z70" s="86">
        <v>15</v>
      </c>
      <c r="AA70" s="86">
        <v>26</v>
      </c>
      <c r="AB70" s="86">
        <v>39</v>
      </c>
      <c r="AC70" s="86">
        <v>12</v>
      </c>
      <c r="AD70" s="86">
        <v>26</v>
      </c>
      <c r="AE70" s="86">
        <v>38</v>
      </c>
      <c r="AF70" s="86">
        <v>7</v>
      </c>
      <c r="AG70" s="86">
        <v>11</v>
      </c>
      <c r="AH70" s="86">
        <v>18</v>
      </c>
      <c r="AI70" s="86">
        <v>13</v>
      </c>
      <c r="AJ70" s="86">
        <v>33</v>
      </c>
      <c r="AK70" s="86">
        <v>46</v>
      </c>
      <c r="AL70" s="86" t="s">
        <v>734</v>
      </c>
      <c r="AM70" s="86" t="s">
        <v>734</v>
      </c>
      <c r="AN70" s="86" t="s">
        <v>734</v>
      </c>
      <c r="AO70" s="166" t="e">
        <f t="shared" si="0"/>
        <v>#VALUE!</v>
      </c>
      <c r="AP70" s="170"/>
      <c r="AQ70" s="175" t="s">
        <v>798</v>
      </c>
      <c r="AR70" s="64">
        <v>20</v>
      </c>
      <c r="AS70" s="64">
        <v>32</v>
      </c>
      <c r="AT70" s="64">
        <v>52</v>
      </c>
      <c r="AU70" s="64">
        <v>19</v>
      </c>
      <c r="AV70" s="64">
        <v>44</v>
      </c>
      <c r="AW70" s="64">
        <v>63</v>
      </c>
      <c r="AX70" s="64">
        <v>20</v>
      </c>
      <c r="AY70" s="64">
        <v>30</v>
      </c>
      <c r="AZ70" s="64">
        <v>50</v>
      </c>
      <c r="BA70" s="64">
        <v>20</v>
      </c>
      <c r="BB70" s="64">
        <v>35</v>
      </c>
      <c r="BC70" s="64">
        <v>55</v>
      </c>
      <c r="BD70" s="64">
        <v>20</v>
      </c>
      <c r="BE70" s="64">
        <v>27</v>
      </c>
      <c r="BF70" s="64">
        <v>58</v>
      </c>
      <c r="BG70" s="64">
        <v>22</v>
      </c>
      <c r="BH70" s="64">
        <v>44</v>
      </c>
      <c r="BI70" s="64">
        <v>66</v>
      </c>
      <c r="BJ70" s="64">
        <v>14</v>
      </c>
      <c r="BK70" s="64">
        <v>29</v>
      </c>
      <c r="BL70" s="64">
        <v>43</v>
      </c>
      <c r="BM70" s="64">
        <v>11</v>
      </c>
      <c r="BN70" s="64">
        <v>27</v>
      </c>
      <c r="BO70" s="64">
        <v>38</v>
      </c>
      <c r="BP70" s="64">
        <v>12</v>
      </c>
      <c r="BQ70" s="64">
        <v>28</v>
      </c>
      <c r="BR70" s="64">
        <v>40</v>
      </c>
      <c r="BS70" s="64">
        <v>9</v>
      </c>
      <c r="BT70" s="64">
        <v>13</v>
      </c>
      <c r="BU70" s="64">
        <v>22</v>
      </c>
      <c r="BV70" s="64">
        <v>950</v>
      </c>
      <c r="BW70" s="65">
        <v>7.14</v>
      </c>
      <c r="BX70" s="70"/>
    </row>
    <row r="71" spans="1:76" s="19" customFormat="1" ht="18" customHeight="1" x14ac:dyDescent="0.25">
      <c r="B71" s="159">
        <v>65</v>
      </c>
      <c r="C71" s="160" t="s">
        <v>729</v>
      </c>
      <c r="D71" s="161" t="s">
        <v>730</v>
      </c>
      <c r="E71" s="29">
        <v>23</v>
      </c>
      <c r="F71" s="165">
        <v>33</v>
      </c>
      <c r="G71" s="86">
        <v>56</v>
      </c>
      <c r="H71" s="86">
        <v>20</v>
      </c>
      <c r="I71" s="86">
        <v>30</v>
      </c>
      <c r="J71" s="86">
        <v>50</v>
      </c>
      <c r="K71" s="86">
        <v>20</v>
      </c>
      <c r="L71" s="86">
        <v>38</v>
      </c>
      <c r="M71" s="86">
        <v>58</v>
      </c>
      <c r="N71" s="86">
        <v>20</v>
      </c>
      <c r="O71" s="86">
        <v>32</v>
      </c>
      <c r="P71" s="86">
        <v>52</v>
      </c>
      <c r="Q71" s="86">
        <v>12</v>
      </c>
      <c r="R71" s="86">
        <v>24</v>
      </c>
      <c r="S71" s="86">
        <v>36</v>
      </c>
      <c r="T71" s="86">
        <v>13</v>
      </c>
      <c r="U71" s="86">
        <v>27</v>
      </c>
      <c r="V71" s="86">
        <v>40</v>
      </c>
      <c r="W71" s="86">
        <v>13</v>
      </c>
      <c r="X71" s="86">
        <v>29</v>
      </c>
      <c r="Y71" s="86">
        <v>42</v>
      </c>
      <c r="Z71" s="86">
        <v>13</v>
      </c>
      <c r="AA71" s="86">
        <v>32</v>
      </c>
      <c r="AB71" s="86">
        <v>45</v>
      </c>
      <c r="AC71" s="86">
        <v>13</v>
      </c>
      <c r="AD71" s="86">
        <v>30</v>
      </c>
      <c r="AE71" s="86">
        <v>43</v>
      </c>
      <c r="AF71" s="86">
        <v>7</v>
      </c>
      <c r="AG71" s="86">
        <v>13</v>
      </c>
      <c r="AH71" s="86">
        <v>20</v>
      </c>
      <c r="AI71" s="86">
        <v>13</v>
      </c>
      <c r="AJ71" s="86">
        <v>30</v>
      </c>
      <c r="AK71" s="86">
        <v>43</v>
      </c>
      <c r="AL71" s="86" t="s">
        <v>734</v>
      </c>
      <c r="AM71" s="86" t="s">
        <v>734</v>
      </c>
      <c r="AN71" s="86" t="s">
        <v>734</v>
      </c>
      <c r="AO71" s="166">
        <v>485</v>
      </c>
      <c r="AP71" s="170">
        <v>7.34</v>
      </c>
      <c r="AQ71" s="175" t="s">
        <v>799</v>
      </c>
      <c r="AR71" s="64">
        <v>21</v>
      </c>
      <c r="AS71" s="64">
        <v>33</v>
      </c>
      <c r="AT71" s="64">
        <v>54</v>
      </c>
      <c r="AU71" s="64">
        <v>19</v>
      </c>
      <c r="AV71" s="64">
        <v>38</v>
      </c>
      <c r="AW71" s="64">
        <v>57</v>
      </c>
      <c r="AX71" s="64">
        <v>20</v>
      </c>
      <c r="AY71" s="64">
        <v>44</v>
      </c>
      <c r="AZ71" s="64">
        <v>64</v>
      </c>
      <c r="BA71" s="64">
        <v>21</v>
      </c>
      <c r="BB71" s="64">
        <v>35</v>
      </c>
      <c r="BC71" s="64">
        <v>56</v>
      </c>
      <c r="BD71" s="64">
        <v>21</v>
      </c>
      <c r="BE71" s="64">
        <v>37</v>
      </c>
      <c r="BF71" s="64">
        <v>58</v>
      </c>
      <c r="BG71" s="64">
        <v>24</v>
      </c>
      <c r="BH71" s="64">
        <v>44</v>
      </c>
      <c r="BI71" s="64">
        <v>68</v>
      </c>
      <c r="BJ71" s="64">
        <v>14</v>
      </c>
      <c r="BK71" s="64">
        <v>24</v>
      </c>
      <c r="BL71" s="64">
        <v>38</v>
      </c>
      <c r="BM71" s="64">
        <v>11</v>
      </c>
      <c r="BN71" s="64">
        <v>27</v>
      </c>
      <c r="BO71" s="64">
        <v>38</v>
      </c>
      <c r="BP71" s="64">
        <v>13</v>
      </c>
      <c r="BQ71" s="64">
        <v>27</v>
      </c>
      <c r="BR71" s="64">
        <v>40</v>
      </c>
      <c r="BS71" s="64">
        <v>0</v>
      </c>
      <c r="BT71" s="64">
        <v>13</v>
      </c>
      <c r="BU71" s="64">
        <v>22</v>
      </c>
      <c r="BV71" s="64">
        <v>980</v>
      </c>
      <c r="BW71" s="65">
        <v>7.34</v>
      </c>
      <c r="BX71" s="70"/>
    </row>
    <row r="72" spans="1:76" x14ac:dyDescent="0.25">
      <c r="AP72" s="171"/>
    </row>
    <row r="73" spans="1:76" x14ac:dyDescent="0.25">
      <c r="AP73" s="171"/>
    </row>
    <row r="74" spans="1:76" x14ac:dyDescent="0.25">
      <c r="AP74" s="171"/>
    </row>
    <row r="75" spans="1:76" x14ac:dyDescent="0.25">
      <c r="AP75" s="171"/>
    </row>
  </sheetData>
  <sortState ref="BV89:BX98">
    <sortCondition ref="BV89"/>
  </sortState>
  <mergeCells count="35">
    <mergeCell ref="BV4:BV6"/>
    <mergeCell ref="BW4:BW6"/>
    <mergeCell ref="AX5:AZ5"/>
    <mergeCell ref="AQ5:AQ6"/>
    <mergeCell ref="C4:C6"/>
    <mergeCell ref="AQ4:BU4"/>
    <mergeCell ref="BX4:BX6"/>
    <mergeCell ref="AO5:AO6"/>
    <mergeCell ref="AP5:AP6"/>
    <mergeCell ref="D4:AP4"/>
    <mergeCell ref="BG5:BI5"/>
    <mergeCell ref="BJ5:BL5"/>
    <mergeCell ref="BM5:BO5"/>
    <mergeCell ref="BP5:BR5"/>
    <mergeCell ref="BS5:BU5"/>
    <mergeCell ref="AF5:AH5"/>
    <mergeCell ref="AI5:AK5"/>
    <mergeCell ref="AL5:AN5"/>
    <mergeCell ref="BA5:BC5"/>
    <mergeCell ref="BD5:BF5"/>
    <mergeCell ref="AR5:AT5"/>
    <mergeCell ref="AU5:AW5"/>
    <mergeCell ref="D2:AX2"/>
    <mergeCell ref="A5:A6"/>
    <mergeCell ref="D5:D6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B4:B6"/>
  </mergeCells>
  <conditionalFormatting sqref="AK1:AK3 AE1:AE3 AB1:AB3 Y1:Y3 V1:V3 S1:S3 BR72:BR1048576 BL1:BL3 BO1:BO3 S5:S1048576 V5:V1048576 Y5:Y1048576 AB5:AB1048576 AE5:AE1048576 AK5:AK8 BR1:BR3 BR5:BR6 BO5:BO1048576 BL5:BL1048576 AK16:AK20 AK10 AK12:AK13 AK69:AK1048576 AK66:AK67 AK57 AK62 AK59:AK60 AK53:AK55 AK48:AK49 AK39:AK46 AK26 AK22 AK28:AK29 AK31:AK37">
    <cfRule type="cellIs" dxfId="78" priority="103" operator="lessThan">
      <formula>25</formula>
    </cfRule>
  </conditionalFormatting>
  <conditionalFormatting sqref="AN1:AQ3 AN72:AQ1048576 AN5:AP5 AH1:AH3 BU72:BU1048576 AQ4 AH5:AH1048576 BU1:BU3 BU5:BU6 AN6 AN7:AP7 AN8:AN67 AO8:AP71">
    <cfRule type="cellIs" dxfId="77" priority="102" operator="lessThan">
      <formula>13</formula>
    </cfRule>
  </conditionalFormatting>
  <conditionalFormatting sqref="AN6">
    <cfRule type="cellIs" dxfId="76" priority="104" operator="lessThan">
      <formula>25</formula>
    </cfRule>
  </conditionalFormatting>
  <conditionalFormatting sqref="AR7:BC7 AR8:AS70 AU8:BB70 AT8:AT71 AW8:AW71 AZ8:AZ71 BD8:BF70 BC8:BC71">
    <cfRule type="containsText" priority="110" operator="containsText" text="NA">
      <formula>NOT(ISERROR(SEARCH("NA",AR7)))</formula>
    </cfRule>
  </conditionalFormatting>
  <conditionalFormatting sqref="J1:J3 P1:P3 M1:M3 G1:G3 BC72:BC1048576 BC1:BC3 AT1:AT3 AW1:AW3 AZ1:AZ3 G5:G1048576 M5:M1048576 P5:P1048576 J5:J1048576 AZ5:AZ1048576 AW5:AW1048576 AT5:AT1048576 BC5:BC6">
    <cfRule type="cellIs" dxfId="75" priority="108" operator="lessThan">
      <formula>50</formula>
    </cfRule>
  </conditionalFormatting>
  <conditionalFormatting sqref="BF7:BR7 BF8:BF71 BI8:BI71 BL8:BL71 BO8:BO71 BJ8:BQ70 BR8:BR71 BS8:BT70">
    <cfRule type="containsText" priority="109" operator="containsText" text="NA">
      <formula>NOT(ISERROR(SEARCH("NA",BF7)))</formula>
    </cfRule>
  </conditionalFormatting>
  <conditionalFormatting sqref="BC7:BC71 BI72:BI1048576 BI1:BI3 BF1:BF3 BF5:BF1048576 BI5:BI6">
    <cfRule type="cellIs" dxfId="74" priority="105" operator="lessThan">
      <formula>38</formula>
    </cfRule>
  </conditionalFormatting>
  <conditionalFormatting sqref="BI7:BI71">
    <cfRule type="cellIs" dxfId="73" priority="107" operator="lessThan">
      <formula>25</formula>
    </cfRule>
  </conditionalFormatting>
  <conditionalFormatting sqref="BR7:BR71">
    <cfRule type="cellIs" dxfId="72" priority="106" operator="lessThan">
      <formula>13</formula>
    </cfRule>
  </conditionalFormatting>
  <conditionalFormatting sqref="BX7:BX71">
    <cfRule type="top10" dxfId="71" priority="31" rank="10"/>
    <cfRule type="top10" priority="99" percent="1" rank="5"/>
    <cfRule type="top10" priority="100" rank="5"/>
    <cfRule type="top10" dxfId="70" priority="101" rank="10"/>
  </conditionalFormatting>
  <conditionalFormatting sqref="BW7:BW71">
    <cfRule type="top10" dxfId="69" priority="27" rank="4"/>
    <cfRule type="top10" dxfId="68" priority="28" rank="3"/>
  </conditionalFormatting>
  <conditionalFormatting sqref="BW7:BW1048576 BW1:BW4">
    <cfRule type="top10" dxfId="67" priority="878" rank="3"/>
    <cfRule type="top10" dxfId="66" priority="879" rank="10"/>
  </conditionalFormatting>
  <conditionalFormatting sqref="BX7:BX1048576 BX1:BX4">
    <cfRule type="top10" dxfId="65" priority="880" rank="10"/>
    <cfRule type="top10" dxfId="64" priority="881" percent="1" rank="5"/>
    <cfRule type="top10" dxfId="63" priority="882" rank="5"/>
    <cfRule type="top10" dxfId="62" priority="883" rank="10"/>
  </conditionalFormatting>
  <conditionalFormatting sqref="AK14">
    <cfRule type="cellIs" dxfId="61" priority="25" operator="lessThan">
      <formula>13</formula>
    </cfRule>
  </conditionalFormatting>
  <conditionalFormatting sqref="AK15">
    <cfRule type="cellIs" dxfId="60" priority="24" operator="lessThan">
      <formula>13</formula>
    </cfRule>
  </conditionalFormatting>
  <conditionalFormatting sqref="AK9">
    <cfRule type="cellIs" dxfId="59" priority="23" operator="lessThan">
      <formula>13</formula>
    </cfRule>
  </conditionalFormatting>
  <conditionalFormatting sqref="AK11">
    <cfRule type="cellIs" dxfId="58" priority="22" operator="lessThan">
      <formula>13</formula>
    </cfRule>
  </conditionalFormatting>
  <conditionalFormatting sqref="AN68">
    <cfRule type="cellIs" dxfId="57" priority="21" operator="lessThan">
      <formula>13</formula>
    </cfRule>
  </conditionalFormatting>
  <conditionalFormatting sqref="AK68">
    <cfRule type="cellIs" dxfId="56" priority="20" operator="lessThan">
      <formula>13</formula>
    </cfRule>
  </conditionalFormatting>
  <conditionalFormatting sqref="AK63:AK65">
    <cfRule type="cellIs" dxfId="55" priority="19" operator="lessThan">
      <formula>13</formula>
    </cfRule>
  </conditionalFormatting>
  <conditionalFormatting sqref="AK56">
    <cfRule type="cellIs" dxfId="54" priority="18" operator="lessThan">
      <formula>13</formula>
    </cfRule>
  </conditionalFormatting>
  <conditionalFormatting sqref="AK61">
    <cfRule type="cellIs" dxfId="53" priority="17" operator="lessThan">
      <formula>13</formula>
    </cfRule>
  </conditionalFormatting>
  <conditionalFormatting sqref="AK58">
    <cfRule type="cellIs" dxfId="52" priority="16" operator="lessThan">
      <formula>13</formula>
    </cfRule>
  </conditionalFormatting>
  <conditionalFormatting sqref="AK50:AK52">
    <cfRule type="cellIs" dxfId="51" priority="15" operator="lessThan">
      <formula>13</formula>
    </cfRule>
  </conditionalFormatting>
  <conditionalFormatting sqref="AK47">
    <cfRule type="cellIs" dxfId="50" priority="14" operator="lessThan">
      <formula>13</formula>
    </cfRule>
  </conditionalFormatting>
  <conditionalFormatting sqref="AK38">
    <cfRule type="cellIs" dxfId="49" priority="13" operator="lessThan">
      <formula>13</formula>
    </cfRule>
  </conditionalFormatting>
  <conditionalFormatting sqref="AK23:AK25">
    <cfRule type="cellIs" dxfId="48" priority="12" operator="lessThan">
      <formula>13</formula>
    </cfRule>
  </conditionalFormatting>
  <conditionalFormatting sqref="AK21">
    <cfRule type="cellIs" dxfId="47" priority="11" operator="lessThan">
      <formula>13</formula>
    </cfRule>
  </conditionalFormatting>
  <conditionalFormatting sqref="AK27">
    <cfRule type="cellIs" dxfId="46" priority="10" operator="lessThan">
      <formula>13</formula>
    </cfRule>
  </conditionalFormatting>
  <conditionalFormatting sqref="AK30">
    <cfRule type="cellIs" dxfId="45" priority="9" operator="lessThan">
      <formula>13</formula>
    </cfRule>
  </conditionalFormatting>
  <conditionalFormatting sqref="AN69">
    <cfRule type="cellIs" dxfId="44" priority="8" operator="lessThan">
      <formula>13</formula>
    </cfRule>
  </conditionalFormatting>
  <conditionalFormatting sqref="AN70">
    <cfRule type="cellIs" dxfId="43" priority="7" operator="lessThan">
      <formula>13</formula>
    </cfRule>
  </conditionalFormatting>
  <conditionalFormatting sqref="AN71">
    <cfRule type="cellIs" dxfId="42" priority="6" operator="lessThan">
      <formula>13</formula>
    </cfRule>
  </conditionalFormatting>
  <conditionalFormatting sqref="AP7:AP71">
    <cfRule type="top10" dxfId="41" priority="2" rank="3"/>
    <cfRule type="top10" dxfId="40" priority="3" rank="5"/>
    <cfRule type="top10" dxfId="39" priority="4" rank="5"/>
    <cfRule type="top10" dxfId="38" priority="5" rank="10"/>
  </conditionalFormatting>
  <conditionalFormatting sqref="BQ60">
    <cfRule type="cellIs" dxfId="37" priority="1" operator="lessThan">
      <formula>13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4"/>
  <sheetViews>
    <sheetView tabSelected="1" topLeftCell="B42" zoomScale="60" zoomScaleNormal="60" workbookViewId="0">
      <selection activeCell="AX37" sqref="AX37"/>
    </sheetView>
  </sheetViews>
  <sheetFormatPr defaultColWidth="9.109375" defaultRowHeight="13.2" x14ac:dyDescent="0.25"/>
  <cols>
    <col min="1" max="1" width="3.88671875" style="179" hidden="1" customWidth="1"/>
    <col min="2" max="2" width="4.5546875" style="179" customWidth="1"/>
    <col min="3" max="3" width="40.44140625" style="73" customWidth="1"/>
    <col min="4" max="4" width="12.5546875" style="74" customWidth="1"/>
    <col min="5" max="28" width="7.6640625" style="74" customWidth="1"/>
    <col min="29" max="29" width="8.6640625" style="74" customWidth="1"/>
    <col min="30" max="30" width="9.88671875" style="74" customWidth="1"/>
    <col min="31" max="31" width="15.44140625" style="74" customWidth="1"/>
    <col min="32" max="58" width="7.6640625" style="179" customWidth="1"/>
    <col min="59" max="59" width="8.88671875" style="188" customWidth="1"/>
    <col min="60" max="60" width="8.6640625" style="179" customWidth="1"/>
    <col min="61" max="61" width="10.33203125" style="179" customWidth="1"/>
    <col min="62" max="16384" width="9.109375" style="179"/>
  </cols>
  <sheetData>
    <row r="1" spans="1:61" ht="15" x14ac:dyDescent="0.25">
      <c r="B1" s="72"/>
      <c r="AK1" s="75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7"/>
      <c r="AW1" s="77"/>
      <c r="AX1" s="77"/>
    </row>
    <row r="2" spans="1:61" ht="15" x14ac:dyDescent="0.25">
      <c r="B2" s="258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7"/>
      <c r="AW2" s="77"/>
      <c r="AX2" s="77"/>
    </row>
    <row r="3" spans="1:61" ht="15" x14ac:dyDescent="0.25">
      <c r="B3" s="260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K3" s="76"/>
      <c r="AL3" s="76"/>
      <c r="AM3" s="76"/>
      <c r="AN3" s="77"/>
      <c r="AO3" s="77"/>
      <c r="AP3" s="77"/>
      <c r="AQ3" s="76"/>
      <c r="AR3" s="76"/>
      <c r="AS3" s="77"/>
      <c r="AT3" s="77"/>
      <c r="AU3" s="77"/>
      <c r="AV3" s="77"/>
      <c r="AW3" s="77"/>
      <c r="AX3" s="77"/>
    </row>
    <row r="4" spans="1:61" ht="17.399999999999999" x14ac:dyDescent="0.3">
      <c r="B4" s="1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</row>
    <row r="5" spans="1:61" ht="26.25" customHeight="1" x14ac:dyDescent="0.25">
      <c r="B5" s="257" t="s">
        <v>1</v>
      </c>
      <c r="C5" s="268" t="s">
        <v>4</v>
      </c>
      <c r="D5" s="250" t="s">
        <v>589</v>
      </c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2"/>
      <c r="AE5" s="250" t="s">
        <v>590</v>
      </c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1"/>
      <c r="BG5" s="251"/>
      <c r="BH5" s="251"/>
      <c r="BI5" s="251"/>
    </row>
    <row r="6" spans="1:61" s="79" customFormat="1" ht="20.25" customHeight="1" x14ac:dyDescent="0.25">
      <c r="A6" s="261" t="s">
        <v>1</v>
      </c>
      <c r="B6" s="246"/>
      <c r="C6" s="268"/>
      <c r="D6" s="263" t="s">
        <v>3</v>
      </c>
      <c r="E6" s="247" t="s">
        <v>93</v>
      </c>
      <c r="F6" s="247"/>
      <c r="G6" s="247"/>
      <c r="H6" s="247" t="s">
        <v>94</v>
      </c>
      <c r="I6" s="247"/>
      <c r="J6" s="247"/>
      <c r="K6" s="247" t="s">
        <v>95</v>
      </c>
      <c r="L6" s="247"/>
      <c r="M6" s="247"/>
      <c r="N6" s="247" t="s">
        <v>96</v>
      </c>
      <c r="O6" s="247"/>
      <c r="P6" s="247"/>
      <c r="Q6" s="247" t="s">
        <v>97</v>
      </c>
      <c r="R6" s="247"/>
      <c r="S6" s="247"/>
      <c r="T6" s="247" t="s">
        <v>98</v>
      </c>
      <c r="U6" s="247"/>
      <c r="V6" s="247"/>
      <c r="W6" s="247" t="s">
        <v>99</v>
      </c>
      <c r="X6" s="247"/>
      <c r="Y6" s="247"/>
      <c r="Z6" s="247" t="s">
        <v>100</v>
      </c>
      <c r="AA6" s="247"/>
      <c r="AB6" s="247"/>
      <c r="AC6" s="246" t="s">
        <v>1038</v>
      </c>
      <c r="AD6" s="246" t="s">
        <v>585</v>
      </c>
      <c r="AE6" s="248" t="s">
        <v>586</v>
      </c>
      <c r="AF6" s="265" t="s">
        <v>33</v>
      </c>
      <c r="AG6" s="266"/>
      <c r="AH6" s="267"/>
      <c r="AI6" s="253" t="s">
        <v>20</v>
      </c>
      <c r="AJ6" s="254"/>
      <c r="AK6" s="255"/>
      <c r="AL6" s="253" t="s">
        <v>21</v>
      </c>
      <c r="AM6" s="254"/>
      <c r="AN6" s="255"/>
      <c r="AO6" s="253" t="s">
        <v>22</v>
      </c>
      <c r="AP6" s="254"/>
      <c r="AQ6" s="255"/>
      <c r="AR6" s="256" t="s">
        <v>23</v>
      </c>
      <c r="AS6" s="256"/>
      <c r="AT6" s="256"/>
      <c r="AU6" s="253" t="s">
        <v>24</v>
      </c>
      <c r="AV6" s="254"/>
      <c r="AW6" s="255"/>
      <c r="AX6" s="253" t="s">
        <v>25</v>
      </c>
      <c r="AY6" s="254"/>
      <c r="AZ6" s="255"/>
      <c r="BA6" s="253" t="s">
        <v>26</v>
      </c>
      <c r="BB6" s="254"/>
      <c r="BC6" s="255"/>
      <c r="BD6" s="256" t="s">
        <v>27</v>
      </c>
      <c r="BE6" s="256"/>
      <c r="BF6" s="256"/>
      <c r="BG6" s="257" t="s">
        <v>1037</v>
      </c>
      <c r="BH6" s="257" t="s">
        <v>28</v>
      </c>
      <c r="BI6" s="257" t="s">
        <v>29</v>
      </c>
    </row>
    <row r="7" spans="1:61" s="79" customFormat="1" ht="44.25" customHeight="1" x14ac:dyDescent="0.25">
      <c r="A7" s="262"/>
      <c r="B7" s="247"/>
      <c r="C7" s="268"/>
      <c r="D7" s="264"/>
      <c r="E7" s="147" t="s">
        <v>5</v>
      </c>
      <c r="F7" s="147" t="s">
        <v>6</v>
      </c>
      <c r="G7" s="147" t="s">
        <v>11</v>
      </c>
      <c r="H7" s="147" t="s">
        <v>5</v>
      </c>
      <c r="I7" s="147" t="s">
        <v>6</v>
      </c>
      <c r="J7" s="147" t="s">
        <v>11</v>
      </c>
      <c r="K7" s="147" t="s">
        <v>5</v>
      </c>
      <c r="L7" s="147" t="s">
        <v>6</v>
      </c>
      <c r="M7" s="147" t="s">
        <v>11</v>
      </c>
      <c r="N7" s="147" t="s">
        <v>5</v>
      </c>
      <c r="O7" s="147" t="s">
        <v>6</v>
      </c>
      <c r="P7" s="147" t="s">
        <v>11</v>
      </c>
      <c r="Q7" s="147" t="s">
        <v>0</v>
      </c>
      <c r="R7" s="147" t="s">
        <v>7</v>
      </c>
      <c r="S7" s="147" t="s">
        <v>17</v>
      </c>
      <c r="T7" s="147" t="s">
        <v>0</v>
      </c>
      <c r="U7" s="147" t="s">
        <v>7</v>
      </c>
      <c r="V7" s="147" t="s">
        <v>17</v>
      </c>
      <c r="W7" s="147" t="s">
        <v>0</v>
      </c>
      <c r="X7" s="147" t="s">
        <v>7</v>
      </c>
      <c r="Y7" s="147" t="s">
        <v>17</v>
      </c>
      <c r="Z7" s="147" t="s">
        <v>0</v>
      </c>
      <c r="AA7" s="147" t="s">
        <v>7</v>
      </c>
      <c r="AB7" s="147" t="s">
        <v>17</v>
      </c>
      <c r="AC7" s="247"/>
      <c r="AD7" s="247"/>
      <c r="AE7" s="249"/>
      <c r="AF7" s="80" t="s">
        <v>5</v>
      </c>
      <c r="AG7" s="80" t="s">
        <v>6</v>
      </c>
      <c r="AH7" s="80" t="s">
        <v>11</v>
      </c>
      <c r="AI7" s="147" t="s">
        <v>5</v>
      </c>
      <c r="AJ7" s="147" t="s">
        <v>6</v>
      </c>
      <c r="AK7" s="147" t="s">
        <v>11</v>
      </c>
      <c r="AL7" s="147" t="s">
        <v>5</v>
      </c>
      <c r="AM7" s="147" t="s">
        <v>6</v>
      </c>
      <c r="AN7" s="147" t="s">
        <v>11</v>
      </c>
      <c r="AO7" s="147" t="s">
        <v>5</v>
      </c>
      <c r="AP7" s="147" t="s">
        <v>6</v>
      </c>
      <c r="AQ7" s="147" t="s">
        <v>11</v>
      </c>
      <c r="AR7" s="147" t="s">
        <v>5</v>
      </c>
      <c r="AS7" s="147" t="s">
        <v>6</v>
      </c>
      <c r="AT7" s="147" t="s">
        <v>11</v>
      </c>
      <c r="AU7" s="147" t="s">
        <v>0</v>
      </c>
      <c r="AV7" s="147" t="s">
        <v>7</v>
      </c>
      <c r="AW7" s="147" t="s">
        <v>17</v>
      </c>
      <c r="AX7" s="147" t="s">
        <v>0</v>
      </c>
      <c r="AY7" s="147" t="s">
        <v>7</v>
      </c>
      <c r="AZ7" s="147" t="s">
        <v>17</v>
      </c>
      <c r="BA7" s="147" t="s">
        <v>0</v>
      </c>
      <c r="BB7" s="147" t="s">
        <v>7</v>
      </c>
      <c r="BC7" s="147" t="s">
        <v>17</v>
      </c>
      <c r="BD7" s="147" t="s">
        <v>0</v>
      </c>
      <c r="BE7" s="147" t="s">
        <v>7</v>
      </c>
      <c r="BF7" s="147" t="s">
        <v>17</v>
      </c>
      <c r="BG7" s="247"/>
      <c r="BH7" s="247"/>
      <c r="BI7" s="247"/>
    </row>
    <row r="8" spans="1:61" ht="18" customHeight="1" x14ac:dyDescent="0.25">
      <c r="A8" s="81">
        <v>1</v>
      </c>
      <c r="B8" s="220">
        <v>1</v>
      </c>
      <c r="C8" s="193" t="s">
        <v>157</v>
      </c>
      <c r="D8" s="189" t="s">
        <v>158</v>
      </c>
      <c r="E8" s="84">
        <v>19</v>
      </c>
      <c r="F8" s="84">
        <v>51</v>
      </c>
      <c r="G8" s="141">
        <f>F8+E8</f>
        <v>70</v>
      </c>
      <c r="H8" s="84">
        <v>22</v>
      </c>
      <c r="I8" s="84">
        <v>34</v>
      </c>
      <c r="J8" s="141">
        <f>I8+H8</f>
        <v>56</v>
      </c>
      <c r="K8" s="84">
        <v>20</v>
      </c>
      <c r="L8" s="84">
        <v>49</v>
      </c>
      <c r="M8" s="141">
        <f>K8+L8</f>
        <v>69</v>
      </c>
      <c r="N8" s="84">
        <v>23</v>
      </c>
      <c r="O8" s="84">
        <v>42</v>
      </c>
      <c r="P8" s="141">
        <f>N8+O8</f>
        <v>65</v>
      </c>
      <c r="Q8" s="84">
        <v>13</v>
      </c>
      <c r="R8" s="84">
        <v>26</v>
      </c>
      <c r="S8" s="141">
        <f>R8+Q8</f>
        <v>39</v>
      </c>
      <c r="T8" s="84">
        <v>13</v>
      </c>
      <c r="U8" s="84">
        <v>28</v>
      </c>
      <c r="V8" s="141">
        <f>U8+T8</f>
        <v>41</v>
      </c>
      <c r="W8" s="84">
        <v>11</v>
      </c>
      <c r="X8" s="84">
        <v>25</v>
      </c>
      <c r="Y8" s="141">
        <f>X8+W8</f>
        <v>36</v>
      </c>
      <c r="Z8" s="84">
        <v>13</v>
      </c>
      <c r="AA8" s="84">
        <v>28</v>
      </c>
      <c r="AB8" s="141">
        <f>AA8+Z8</f>
        <v>41</v>
      </c>
      <c r="AC8" s="141">
        <f>AB8+Y8+V8+S8+P8+M8+J8+G8</f>
        <v>417</v>
      </c>
      <c r="AD8" s="141">
        <v>7.5</v>
      </c>
      <c r="AE8" s="189" t="s">
        <v>800</v>
      </c>
      <c r="AF8" s="85">
        <v>22</v>
      </c>
      <c r="AG8" s="85">
        <v>33</v>
      </c>
      <c r="AH8" s="191">
        <f>AG8+AF8</f>
        <v>55</v>
      </c>
      <c r="AI8" s="86">
        <v>22</v>
      </c>
      <c r="AJ8" s="86">
        <v>28</v>
      </c>
      <c r="AK8" s="166">
        <f>AJ8+AI8</f>
        <v>50</v>
      </c>
      <c r="AL8" s="86">
        <v>21</v>
      </c>
      <c r="AM8" s="86">
        <v>31</v>
      </c>
      <c r="AN8" s="166">
        <f>AM8+AL8</f>
        <v>52</v>
      </c>
      <c r="AO8" s="87">
        <v>21</v>
      </c>
      <c r="AP8" s="86">
        <v>44</v>
      </c>
      <c r="AQ8" s="166">
        <f>AP8+AO8</f>
        <v>65</v>
      </c>
      <c r="AR8" s="86">
        <v>21</v>
      </c>
      <c r="AS8" s="86">
        <v>32</v>
      </c>
      <c r="AT8" s="166">
        <f>AS8+AR8</f>
        <v>53</v>
      </c>
      <c r="AU8" s="88">
        <v>12</v>
      </c>
      <c r="AV8" s="86">
        <v>25</v>
      </c>
      <c r="AW8" s="192">
        <f>AV8+AU8</f>
        <v>37</v>
      </c>
      <c r="AX8" s="86">
        <v>12</v>
      </c>
      <c r="AY8" s="86">
        <v>26</v>
      </c>
      <c r="AZ8" s="166">
        <f>AY8+AX8</f>
        <v>38</v>
      </c>
      <c r="BA8" s="86">
        <v>12</v>
      </c>
      <c r="BB8" s="86">
        <v>27</v>
      </c>
      <c r="BC8" s="166">
        <f>BB8+BA8</f>
        <v>39</v>
      </c>
      <c r="BD8" s="86">
        <v>13</v>
      </c>
      <c r="BE8" s="86">
        <v>25</v>
      </c>
      <c r="BF8" s="166">
        <f>BE8+BD8</f>
        <v>38</v>
      </c>
      <c r="BG8" s="192">
        <f>BF8+BC8+AZ8+AW8+AT8+AQ8+AN8+AK8+AH8</f>
        <v>427</v>
      </c>
      <c r="BH8" s="88">
        <f>BG8+AC8</f>
        <v>844</v>
      </c>
      <c r="BI8" s="86">
        <v>7.08</v>
      </c>
    </row>
    <row r="9" spans="1:61" ht="18" customHeight="1" x14ac:dyDescent="0.25">
      <c r="A9" s="81">
        <v>2</v>
      </c>
      <c r="B9" s="220">
        <v>2</v>
      </c>
      <c r="C9" s="193" t="s">
        <v>159</v>
      </c>
      <c r="D9" s="189" t="s">
        <v>160</v>
      </c>
      <c r="E9" s="84">
        <v>24</v>
      </c>
      <c r="F9" s="84">
        <v>55</v>
      </c>
      <c r="G9" s="141">
        <f>F9+E9</f>
        <v>79</v>
      </c>
      <c r="H9" s="84">
        <v>23</v>
      </c>
      <c r="I9" s="84">
        <v>49</v>
      </c>
      <c r="J9" s="141">
        <f t="shared" ref="J9:J72" si="0">I9+H9</f>
        <v>72</v>
      </c>
      <c r="K9" s="84">
        <v>23</v>
      </c>
      <c r="L9" s="84">
        <v>44</v>
      </c>
      <c r="M9" s="141">
        <f t="shared" ref="M9:M72" si="1">K9+L9</f>
        <v>67</v>
      </c>
      <c r="N9" s="84">
        <v>24</v>
      </c>
      <c r="O9" s="84">
        <v>53</v>
      </c>
      <c r="P9" s="141">
        <f t="shared" ref="P9:P72" si="2">N9+O9</f>
        <v>77</v>
      </c>
      <c r="Q9" s="84">
        <v>13</v>
      </c>
      <c r="R9" s="84">
        <v>30</v>
      </c>
      <c r="S9" s="141">
        <f t="shared" ref="S9:S72" si="3">R9+Q9</f>
        <v>43</v>
      </c>
      <c r="T9" s="84">
        <v>14</v>
      </c>
      <c r="U9" s="84">
        <v>30</v>
      </c>
      <c r="V9" s="141">
        <f t="shared" ref="V9:V72" si="4">U9+T9</f>
        <v>44</v>
      </c>
      <c r="W9" s="84">
        <v>13</v>
      </c>
      <c r="X9" s="84">
        <v>28</v>
      </c>
      <c r="Y9" s="141">
        <f t="shared" ref="Y9:Y72" si="5">X9+W9</f>
        <v>41</v>
      </c>
      <c r="Z9" s="84">
        <v>13</v>
      </c>
      <c r="AA9" s="84">
        <v>29</v>
      </c>
      <c r="AB9" s="141">
        <f t="shared" ref="AB9:AB72" si="6">AA9+Z9</f>
        <v>42</v>
      </c>
      <c r="AC9" s="141">
        <f t="shared" ref="AC9:AC72" si="7">AB9+Y9+V9+S9+P9+M9+J9+G9</f>
        <v>465</v>
      </c>
      <c r="AD9" s="141">
        <v>8.17</v>
      </c>
      <c r="AE9" s="189" t="s">
        <v>801</v>
      </c>
      <c r="AF9" s="85">
        <v>23</v>
      </c>
      <c r="AG9" s="85">
        <v>40</v>
      </c>
      <c r="AH9" s="191">
        <f t="shared" ref="AH9:AH72" si="8">AG9+AF9</f>
        <v>63</v>
      </c>
      <c r="AI9" s="86">
        <v>23</v>
      </c>
      <c r="AJ9" s="86">
        <v>44</v>
      </c>
      <c r="AK9" s="166">
        <f t="shared" ref="AK9:AK72" si="9">AJ9+AI9</f>
        <v>67</v>
      </c>
      <c r="AL9" s="86">
        <v>23</v>
      </c>
      <c r="AM9" s="86">
        <v>52</v>
      </c>
      <c r="AN9" s="166">
        <f t="shared" ref="AN9:AN72" si="10">AM9+AL9</f>
        <v>75</v>
      </c>
      <c r="AO9" s="87">
        <v>22</v>
      </c>
      <c r="AP9" s="86">
        <v>53</v>
      </c>
      <c r="AQ9" s="166">
        <f t="shared" ref="AQ9:AQ72" si="11">AP9+AO9</f>
        <v>75</v>
      </c>
      <c r="AR9" s="86">
        <v>23</v>
      </c>
      <c r="AS9" s="86">
        <v>47</v>
      </c>
      <c r="AT9" s="166">
        <f t="shared" ref="AT9:AT72" si="12">AS9+AR9</f>
        <v>70</v>
      </c>
      <c r="AU9" s="88">
        <v>12</v>
      </c>
      <c r="AV9" s="86">
        <v>28</v>
      </c>
      <c r="AW9" s="192">
        <f t="shared" ref="AW9:AW72" si="13">AV9+AU9</f>
        <v>40</v>
      </c>
      <c r="AX9" s="86">
        <v>13</v>
      </c>
      <c r="AY9" s="86">
        <v>27</v>
      </c>
      <c r="AZ9" s="166">
        <f t="shared" ref="AZ9:AZ72" si="14">AY9+AX9</f>
        <v>40</v>
      </c>
      <c r="BA9" s="86">
        <v>13</v>
      </c>
      <c r="BB9" s="86">
        <v>29</v>
      </c>
      <c r="BC9" s="166">
        <f t="shared" ref="BC9:BC72" si="15">BB9+BA9</f>
        <v>42</v>
      </c>
      <c r="BD9" s="86">
        <v>13</v>
      </c>
      <c r="BE9" s="86">
        <v>26</v>
      </c>
      <c r="BF9" s="166">
        <f t="shared" ref="BF9:BF72" si="16">BE9+BD9</f>
        <v>39</v>
      </c>
      <c r="BG9" s="192">
        <f t="shared" ref="BG9:BG72" si="17">BF9+BC9+AZ9+AW9+AT9+AQ9+AN9+AK9+AH9</f>
        <v>511</v>
      </c>
      <c r="BH9" s="88">
        <f>BG9+AC9</f>
        <v>976</v>
      </c>
      <c r="BI9" s="86">
        <v>8.0399999999999991</v>
      </c>
    </row>
    <row r="10" spans="1:61" ht="18" customHeight="1" x14ac:dyDescent="0.25">
      <c r="A10" s="81">
        <v>3</v>
      </c>
      <c r="B10" s="220">
        <v>3</v>
      </c>
      <c r="C10" s="193" t="s">
        <v>161</v>
      </c>
      <c r="D10" s="189" t="s">
        <v>162</v>
      </c>
      <c r="E10" s="84">
        <v>12</v>
      </c>
      <c r="F10" s="84">
        <v>17</v>
      </c>
      <c r="G10" s="141">
        <f t="shared" ref="G10:G73" si="18">F10+E10</f>
        <v>29</v>
      </c>
      <c r="H10" s="84">
        <v>20</v>
      </c>
      <c r="I10" s="84">
        <v>47</v>
      </c>
      <c r="J10" s="141">
        <f t="shared" si="0"/>
        <v>67</v>
      </c>
      <c r="K10" s="84">
        <v>16</v>
      </c>
      <c r="L10" s="84">
        <v>42</v>
      </c>
      <c r="M10" s="141">
        <f t="shared" si="1"/>
        <v>58</v>
      </c>
      <c r="N10" s="84">
        <v>17</v>
      </c>
      <c r="O10" s="84">
        <v>46</v>
      </c>
      <c r="P10" s="141">
        <f t="shared" si="2"/>
        <v>63</v>
      </c>
      <c r="Q10" s="84">
        <v>13</v>
      </c>
      <c r="R10" s="84">
        <v>25</v>
      </c>
      <c r="S10" s="141">
        <f t="shared" si="3"/>
        <v>38</v>
      </c>
      <c r="T10" s="84">
        <v>13</v>
      </c>
      <c r="U10" s="84">
        <v>27</v>
      </c>
      <c r="V10" s="141">
        <f t="shared" si="4"/>
        <v>40</v>
      </c>
      <c r="W10" s="84">
        <v>11</v>
      </c>
      <c r="X10" s="84">
        <v>25</v>
      </c>
      <c r="Y10" s="141">
        <f t="shared" si="5"/>
        <v>36</v>
      </c>
      <c r="Z10" s="84">
        <v>13</v>
      </c>
      <c r="AA10" s="84">
        <v>27</v>
      </c>
      <c r="AB10" s="141">
        <f t="shared" si="6"/>
        <v>40</v>
      </c>
      <c r="AC10" s="141">
        <f t="shared" si="7"/>
        <v>371</v>
      </c>
      <c r="AD10" s="141">
        <v>0</v>
      </c>
      <c r="AE10" s="189" t="s">
        <v>802</v>
      </c>
      <c r="AF10" s="85">
        <v>22</v>
      </c>
      <c r="AG10" s="85">
        <v>34</v>
      </c>
      <c r="AH10" s="191">
        <f t="shared" si="8"/>
        <v>56</v>
      </c>
      <c r="AI10" s="86">
        <v>21</v>
      </c>
      <c r="AJ10" s="86">
        <v>33</v>
      </c>
      <c r="AK10" s="166">
        <f t="shared" si="9"/>
        <v>54</v>
      </c>
      <c r="AL10" s="86">
        <v>22</v>
      </c>
      <c r="AM10" s="86">
        <v>33</v>
      </c>
      <c r="AN10" s="166">
        <f t="shared" si="10"/>
        <v>55</v>
      </c>
      <c r="AO10" s="87">
        <v>22</v>
      </c>
      <c r="AP10" s="86">
        <v>42</v>
      </c>
      <c r="AQ10" s="166">
        <f t="shared" si="11"/>
        <v>64</v>
      </c>
      <c r="AR10" s="86">
        <v>21</v>
      </c>
      <c r="AS10" s="86">
        <v>40</v>
      </c>
      <c r="AT10" s="166">
        <f t="shared" si="12"/>
        <v>61</v>
      </c>
      <c r="AU10" s="88">
        <v>12</v>
      </c>
      <c r="AV10" s="86">
        <v>26</v>
      </c>
      <c r="AW10" s="192">
        <f t="shared" si="13"/>
        <v>38</v>
      </c>
      <c r="AX10" s="86">
        <v>12</v>
      </c>
      <c r="AY10" s="86">
        <v>26</v>
      </c>
      <c r="AZ10" s="166">
        <f t="shared" si="14"/>
        <v>38</v>
      </c>
      <c r="BA10" s="86">
        <v>12</v>
      </c>
      <c r="BB10" s="86">
        <v>28</v>
      </c>
      <c r="BC10" s="166">
        <f t="shared" si="15"/>
        <v>40</v>
      </c>
      <c r="BD10" s="86">
        <v>13</v>
      </c>
      <c r="BE10" s="86">
        <v>25</v>
      </c>
      <c r="BF10" s="166">
        <f t="shared" si="16"/>
        <v>38</v>
      </c>
      <c r="BG10" s="192">
        <f t="shared" si="17"/>
        <v>444</v>
      </c>
      <c r="BH10" s="88">
        <f>BG10+AC10</f>
        <v>815</v>
      </c>
      <c r="BI10" s="86"/>
    </row>
    <row r="11" spans="1:61" ht="18" customHeight="1" x14ac:dyDescent="0.25">
      <c r="A11" s="81">
        <v>4</v>
      </c>
      <c r="B11" s="220">
        <v>4</v>
      </c>
      <c r="C11" s="193" t="s">
        <v>163</v>
      </c>
      <c r="D11" s="189" t="s">
        <v>164</v>
      </c>
      <c r="E11" s="84">
        <v>22</v>
      </c>
      <c r="F11" s="84">
        <v>43</v>
      </c>
      <c r="G11" s="141">
        <f t="shared" si="18"/>
        <v>65</v>
      </c>
      <c r="H11" s="84">
        <v>23</v>
      </c>
      <c r="I11" s="84">
        <v>44</v>
      </c>
      <c r="J11" s="141">
        <f t="shared" si="0"/>
        <v>67</v>
      </c>
      <c r="K11" s="84">
        <v>21</v>
      </c>
      <c r="L11" s="84">
        <v>51</v>
      </c>
      <c r="M11" s="141">
        <f t="shared" si="1"/>
        <v>72</v>
      </c>
      <c r="N11" s="84">
        <v>22</v>
      </c>
      <c r="O11" s="84">
        <v>40</v>
      </c>
      <c r="P11" s="141">
        <f t="shared" si="2"/>
        <v>62</v>
      </c>
      <c r="Q11" s="84">
        <v>12</v>
      </c>
      <c r="R11" s="84">
        <v>26</v>
      </c>
      <c r="S11" s="141">
        <f t="shared" si="3"/>
        <v>38</v>
      </c>
      <c r="T11" s="84">
        <v>13</v>
      </c>
      <c r="U11" s="84">
        <v>28</v>
      </c>
      <c r="V11" s="141">
        <f t="shared" si="4"/>
        <v>41</v>
      </c>
      <c r="W11" s="84">
        <v>12</v>
      </c>
      <c r="X11" s="84">
        <v>25</v>
      </c>
      <c r="Y11" s="141">
        <f t="shared" si="5"/>
        <v>37</v>
      </c>
      <c r="Z11" s="84">
        <v>13</v>
      </c>
      <c r="AA11" s="84">
        <v>28</v>
      </c>
      <c r="AB11" s="141">
        <f t="shared" si="6"/>
        <v>41</v>
      </c>
      <c r="AC11" s="141">
        <f t="shared" si="7"/>
        <v>423</v>
      </c>
      <c r="AD11" s="141">
        <v>7.67</v>
      </c>
      <c r="AE11" s="189" t="s">
        <v>803</v>
      </c>
      <c r="AF11" s="85">
        <v>20</v>
      </c>
      <c r="AG11" s="85">
        <v>35</v>
      </c>
      <c r="AH11" s="191">
        <f t="shared" si="8"/>
        <v>55</v>
      </c>
      <c r="AI11" s="86">
        <v>19</v>
      </c>
      <c r="AJ11" s="86">
        <v>31</v>
      </c>
      <c r="AK11" s="166">
        <f t="shared" si="9"/>
        <v>50</v>
      </c>
      <c r="AL11" s="86">
        <v>20</v>
      </c>
      <c r="AM11" s="86">
        <v>36</v>
      </c>
      <c r="AN11" s="166">
        <f t="shared" si="10"/>
        <v>56</v>
      </c>
      <c r="AO11" s="87">
        <v>20</v>
      </c>
      <c r="AP11" s="86">
        <v>48</v>
      </c>
      <c r="AQ11" s="166">
        <f t="shared" si="11"/>
        <v>68</v>
      </c>
      <c r="AR11" s="86">
        <v>18</v>
      </c>
      <c r="AS11" s="86">
        <v>37</v>
      </c>
      <c r="AT11" s="166">
        <f t="shared" si="12"/>
        <v>55</v>
      </c>
      <c r="AU11" s="88">
        <v>12</v>
      </c>
      <c r="AV11" s="86">
        <v>25</v>
      </c>
      <c r="AW11" s="192">
        <f t="shared" si="13"/>
        <v>37</v>
      </c>
      <c r="AX11" s="86">
        <v>12</v>
      </c>
      <c r="AY11" s="86">
        <v>26</v>
      </c>
      <c r="AZ11" s="166">
        <f t="shared" si="14"/>
        <v>38</v>
      </c>
      <c r="BA11" s="86">
        <v>12</v>
      </c>
      <c r="BB11" s="86">
        <v>28</v>
      </c>
      <c r="BC11" s="166">
        <f t="shared" si="15"/>
        <v>40</v>
      </c>
      <c r="BD11" s="86">
        <v>12</v>
      </c>
      <c r="BE11" s="86">
        <v>23</v>
      </c>
      <c r="BF11" s="166">
        <f t="shared" si="16"/>
        <v>35</v>
      </c>
      <c r="BG11" s="192">
        <f t="shared" si="17"/>
        <v>434</v>
      </c>
      <c r="BH11" s="88">
        <f>BG11+AC11</f>
        <v>857</v>
      </c>
      <c r="BI11" s="86">
        <v>7.19</v>
      </c>
    </row>
    <row r="12" spans="1:61" ht="18" customHeight="1" x14ac:dyDescent="0.25">
      <c r="A12" s="81">
        <v>5</v>
      </c>
      <c r="B12" s="220">
        <v>5</v>
      </c>
      <c r="C12" s="193" t="s">
        <v>165</v>
      </c>
      <c r="D12" s="189" t="s">
        <v>166</v>
      </c>
      <c r="E12" s="84">
        <v>24</v>
      </c>
      <c r="F12" s="84">
        <v>56</v>
      </c>
      <c r="G12" s="141">
        <f t="shared" si="18"/>
        <v>80</v>
      </c>
      <c r="H12" s="84">
        <v>24</v>
      </c>
      <c r="I12" s="84">
        <v>46</v>
      </c>
      <c r="J12" s="141">
        <f t="shared" si="0"/>
        <v>70</v>
      </c>
      <c r="K12" s="84">
        <v>23</v>
      </c>
      <c r="L12" s="84">
        <v>46</v>
      </c>
      <c r="M12" s="141">
        <f t="shared" si="1"/>
        <v>69</v>
      </c>
      <c r="N12" s="84">
        <v>24</v>
      </c>
      <c r="O12" s="84">
        <v>51</v>
      </c>
      <c r="P12" s="141">
        <f t="shared" si="2"/>
        <v>75</v>
      </c>
      <c r="Q12" s="84">
        <v>13</v>
      </c>
      <c r="R12" s="84">
        <v>28</v>
      </c>
      <c r="S12" s="141">
        <f t="shared" si="3"/>
        <v>41</v>
      </c>
      <c r="T12" s="84">
        <v>14</v>
      </c>
      <c r="U12" s="84">
        <v>30</v>
      </c>
      <c r="V12" s="141">
        <f t="shared" si="4"/>
        <v>44</v>
      </c>
      <c r="W12" s="84">
        <v>14</v>
      </c>
      <c r="X12" s="84">
        <v>27</v>
      </c>
      <c r="Y12" s="141">
        <f t="shared" si="5"/>
        <v>41</v>
      </c>
      <c r="Z12" s="84">
        <v>13</v>
      </c>
      <c r="AA12" s="84">
        <v>28</v>
      </c>
      <c r="AB12" s="141">
        <f t="shared" si="6"/>
        <v>41</v>
      </c>
      <c r="AC12" s="141">
        <f t="shared" si="7"/>
        <v>461</v>
      </c>
      <c r="AD12" s="141">
        <v>8.33</v>
      </c>
      <c r="AE12" s="189" t="s">
        <v>804</v>
      </c>
      <c r="AF12" s="85">
        <v>22</v>
      </c>
      <c r="AG12" s="85">
        <v>50</v>
      </c>
      <c r="AH12" s="191">
        <f t="shared" si="8"/>
        <v>72</v>
      </c>
      <c r="AI12" s="86">
        <v>25</v>
      </c>
      <c r="AJ12" s="86">
        <v>51</v>
      </c>
      <c r="AK12" s="166">
        <f t="shared" si="9"/>
        <v>76</v>
      </c>
      <c r="AL12" s="86">
        <v>25</v>
      </c>
      <c r="AM12" s="86">
        <v>51</v>
      </c>
      <c r="AN12" s="166">
        <f t="shared" si="10"/>
        <v>76</v>
      </c>
      <c r="AO12" s="87">
        <v>25</v>
      </c>
      <c r="AP12" s="86">
        <v>56</v>
      </c>
      <c r="AQ12" s="166">
        <f t="shared" si="11"/>
        <v>81</v>
      </c>
      <c r="AR12" s="86">
        <v>25</v>
      </c>
      <c r="AS12" s="86">
        <v>55</v>
      </c>
      <c r="AT12" s="166">
        <f t="shared" si="12"/>
        <v>80</v>
      </c>
      <c r="AU12" s="88">
        <v>15</v>
      </c>
      <c r="AV12" s="86">
        <v>28</v>
      </c>
      <c r="AW12" s="192">
        <f t="shared" si="13"/>
        <v>43</v>
      </c>
      <c r="AX12" s="86">
        <v>15</v>
      </c>
      <c r="AY12" s="86">
        <v>28</v>
      </c>
      <c r="AZ12" s="166">
        <f t="shared" si="14"/>
        <v>43</v>
      </c>
      <c r="BA12" s="86">
        <v>15</v>
      </c>
      <c r="BB12" s="86">
        <v>30</v>
      </c>
      <c r="BC12" s="166">
        <f t="shared" si="15"/>
        <v>45</v>
      </c>
      <c r="BD12" s="86">
        <v>15</v>
      </c>
      <c r="BE12" s="86">
        <v>26</v>
      </c>
      <c r="BF12" s="166">
        <f t="shared" si="16"/>
        <v>41</v>
      </c>
      <c r="BG12" s="192">
        <f t="shared" si="17"/>
        <v>557</v>
      </c>
      <c r="BH12" s="88">
        <v>1000</v>
      </c>
      <c r="BI12" s="86">
        <v>8.27</v>
      </c>
    </row>
    <row r="13" spans="1:61" ht="18" customHeight="1" x14ac:dyDescent="0.25">
      <c r="A13" s="81">
        <v>6</v>
      </c>
      <c r="B13" s="220">
        <v>6</v>
      </c>
      <c r="C13" s="193" t="s">
        <v>167</v>
      </c>
      <c r="D13" s="189" t="s">
        <v>168</v>
      </c>
      <c r="E13" s="84">
        <v>22</v>
      </c>
      <c r="F13" s="84">
        <v>51</v>
      </c>
      <c r="G13" s="141">
        <f t="shared" si="18"/>
        <v>73</v>
      </c>
      <c r="H13" s="84">
        <v>22</v>
      </c>
      <c r="I13" s="84">
        <v>44</v>
      </c>
      <c r="J13" s="141">
        <f t="shared" si="0"/>
        <v>66</v>
      </c>
      <c r="K13" s="84">
        <v>21</v>
      </c>
      <c r="L13" s="84">
        <v>50</v>
      </c>
      <c r="M13" s="141">
        <f t="shared" si="1"/>
        <v>71</v>
      </c>
      <c r="N13" s="84">
        <v>21</v>
      </c>
      <c r="O13" s="84">
        <v>39</v>
      </c>
      <c r="P13" s="141">
        <f t="shared" si="2"/>
        <v>60</v>
      </c>
      <c r="Q13" s="84">
        <v>13</v>
      </c>
      <c r="R13" s="84">
        <v>27</v>
      </c>
      <c r="S13" s="141">
        <f t="shared" si="3"/>
        <v>40</v>
      </c>
      <c r="T13" s="84">
        <v>13</v>
      </c>
      <c r="U13" s="84">
        <v>28</v>
      </c>
      <c r="V13" s="141">
        <f t="shared" si="4"/>
        <v>41</v>
      </c>
      <c r="W13" s="84">
        <v>13</v>
      </c>
      <c r="X13" s="84">
        <v>25</v>
      </c>
      <c r="Y13" s="141">
        <f t="shared" si="5"/>
        <v>38</v>
      </c>
      <c r="Z13" s="84">
        <v>9</v>
      </c>
      <c r="AA13" s="84">
        <v>28</v>
      </c>
      <c r="AB13" s="141">
        <f t="shared" si="6"/>
        <v>37</v>
      </c>
      <c r="AC13" s="141">
        <f t="shared" si="7"/>
        <v>426</v>
      </c>
      <c r="AD13" s="141">
        <v>7.83</v>
      </c>
      <c r="AE13" s="189" t="s">
        <v>805</v>
      </c>
      <c r="AF13" s="85">
        <v>22</v>
      </c>
      <c r="AG13" s="85">
        <v>39</v>
      </c>
      <c r="AH13" s="191">
        <f t="shared" si="8"/>
        <v>61</v>
      </c>
      <c r="AI13" s="86">
        <v>15</v>
      </c>
      <c r="AJ13" s="86">
        <v>31</v>
      </c>
      <c r="AK13" s="166">
        <f t="shared" si="9"/>
        <v>46</v>
      </c>
      <c r="AL13" s="86">
        <v>16</v>
      </c>
      <c r="AM13" s="86">
        <v>36</v>
      </c>
      <c r="AN13" s="166">
        <f t="shared" si="10"/>
        <v>52</v>
      </c>
      <c r="AO13" s="87">
        <v>15</v>
      </c>
      <c r="AP13" s="86">
        <v>31</v>
      </c>
      <c r="AQ13" s="166">
        <f t="shared" si="11"/>
        <v>46</v>
      </c>
      <c r="AR13" s="86">
        <v>10</v>
      </c>
      <c r="AS13" s="86">
        <v>37</v>
      </c>
      <c r="AT13" s="166">
        <f t="shared" si="12"/>
        <v>47</v>
      </c>
      <c r="AU13" s="88">
        <v>12</v>
      </c>
      <c r="AV13" s="86">
        <v>24</v>
      </c>
      <c r="AW13" s="192">
        <f t="shared" si="13"/>
        <v>36</v>
      </c>
      <c r="AX13" s="86">
        <v>9</v>
      </c>
      <c r="AY13" s="86">
        <v>25</v>
      </c>
      <c r="AZ13" s="166">
        <f t="shared" si="14"/>
        <v>34</v>
      </c>
      <c r="BA13" s="86">
        <v>8</v>
      </c>
      <c r="BB13" s="86">
        <v>30</v>
      </c>
      <c r="BC13" s="166">
        <f t="shared" si="15"/>
        <v>38</v>
      </c>
      <c r="BD13" s="86">
        <v>5</v>
      </c>
      <c r="BE13" s="86">
        <v>30</v>
      </c>
      <c r="BF13" s="166">
        <f t="shared" si="16"/>
        <v>35</v>
      </c>
      <c r="BG13" s="192">
        <f t="shared" si="17"/>
        <v>395</v>
      </c>
      <c r="BH13" s="88">
        <f t="shared" ref="BH13:BH44" si="19">BG13+AC13</f>
        <v>821</v>
      </c>
      <c r="BI13" s="86"/>
    </row>
    <row r="14" spans="1:61" ht="18" customHeight="1" x14ac:dyDescent="0.25">
      <c r="A14" s="81">
        <v>7</v>
      </c>
      <c r="B14" s="220">
        <v>7</v>
      </c>
      <c r="C14" s="193" t="s">
        <v>169</v>
      </c>
      <c r="D14" s="189" t="s">
        <v>170</v>
      </c>
      <c r="E14" s="84">
        <v>21</v>
      </c>
      <c r="F14" s="84">
        <v>38</v>
      </c>
      <c r="G14" s="141">
        <f t="shared" si="18"/>
        <v>59</v>
      </c>
      <c r="H14" s="84">
        <v>21</v>
      </c>
      <c r="I14" s="84">
        <v>40</v>
      </c>
      <c r="J14" s="141">
        <f t="shared" si="0"/>
        <v>61</v>
      </c>
      <c r="K14" s="84">
        <v>18</v>
      </c>
      <c r="L14" s="84">
        <v>47</v>
      </c>
      <c r="M14" s="141">
        <f t="shared" si="1"/>
        <v>65</v>
      </c>
      <c r="N14" s="84">
        <v>21</v>
      </c>
      <c r="O14" s="84">
        <v>39</v>
      </c>
      <c r="P14" s="141">
        <f t="shared" si="2"/>
        <v>60</v>
      </c>
      <c r="Q14" s="84">
        <v>14</v>
      </c>
      <c r="R14" s="84">
        <v>29</v>
      </c>
      <c r="S14" s="141">
        <f t="shared" si="3"/>
        <v>43</v>
      </c>
      <c r="T14" s="84">
        <v>13</v>
      </c>
      <c r="U14" s="84">
        <v>29</v>
      </c>
      <c r="V14" s="141">
        <f t="shared" si="4"/>
        <v>42</v>
      </c>
      <c r="W14" s="84">
        <v>13</v>
      </c>
      <c r="X14" s="84">
        <v>24</v>
      </c>
      <c r="Y14" s="141">
        <f t="shared" si="5"/>
        <v>37</v>
      </c>
      <c r="Z14" s="84">
        <v>13</v>
      </c>
      <c r="AA14" s="84">
        <v>27</v>
      </c>
      <c r="AB14" s="141">
        <f t="shared" si="6"/>
        <v>40</v>
      </c>
      <c r="AC14" s="141">
        <f t="shared" si="7"/>
        <v>407</v>
      </c>
      <c r="AD14" s="141">
        <v>0</v>
      </c>
      <c r="AE14" s="189" t="s">
        <v>806</v>
      </c>
      <c r="AF14" s="85">
        <v>21</v>
      </c>
      <c r="AG14" s="85">
        <v>13</v>
      </c>
      <c r="AH14" s="191">
        <f t="shared" si="8"/>
        <v>34</v>
      </c>
      <c r="AI14" s="86">
        <v>18</v>
      </c>
      <c r="AJ14" s="86">
        <v>14</v>
      </c>
      <c r="AK14" s="166">
        <f t="shared" si="9"/>
        <v>32</v>
      </c>
      <c r="AL14" s="86">
        <v>21</v>
      </c>
      <c r="AM14" s="86">
        <v>30</v>
      </c>
      <c r="AN14" s="166">
        <f t="shared" si="10"/>
        <v>51</v>
      </c>
      <c r="AO14" s="87">
        <v>17</v>
      </c>
      <c r="AP14" s="86">
        <v>33</v>
      </c>
      <c r="AQ14" s="166">
        <f t="shared" si="11"/>
        <v>50</v>
      </c>
      <c r="AR14" s="86">
        <v>20</v>
      </c>
      <c r="AS14" s="86">
        <v>44</v>
      </c>
      <c r="AT14" s="166">
        <f t="shared" si="12"/>
        <v>64</v>
      </c>
      <c r="AU14" s="88">
        <v>13</v>
      </c>
      <c r="AV14" s="86">
        <v>28</v>
      </c>
      <c r="AW14" s="192">
        <f t="shared" si="13"/>
        <v>41</v>
      </c>
      <c r="AX14" s="86">
        <v>12</v>
      </c>
      <c r="AY14" s="86">
        <v>26</v>
      </c>
      <c r="AZ14" s="166">
        <f t="shared" si="14"/>
        <v>38</v>
      </c>
      <c r="BA14" s="86">
        <v>12</v>
      </c>
      <c r="BB14" s="86">
        <v>28</v>
      </c>
      <c r="BC14" s="166">
        <f t="shared" si="15"/>
        <v>40</v>
      </c>
      <c r="BD14" s="86">
        <v>12</v>
      </c>
      <c r="BE14" s="86">
        <v>26</v>
      </c>
      <c r="BF14" s="166">
        <f t="shared" si="16"/>
        <v>38</v>
      </c>
      <c r="BG14" s="192">
        <f t="shared" si="17"/>
        <v>388</v>
      </c>
      <c r="BH14" s="88">
        <f t="shared" si="19"/>
        <v>795</v>
      </c>
      <c r="BI14" s="86"/>
    </row>
    <row r="15" spans="1:61" ht="18" customHeight="1" x14ac:dyDescent="0.25">
      <c r="A15" s="81">
        <v>8</v>
      </c>
      <c r="B15" s="220">
        <v>8</v>
      </c>
      <c r="C15" s="193" t="s">
        <v>171</v>
      </c>
      <c r="D15" s="189" t="s">
        <v>172</v>
      </c>
      <c r="E15" s="84">
        <v>23</v>
      </c>
      <c r="F15" s="84">
        <v>52</v>
      </c>
      <c r="G15" s="141">
        <f t="shared" si="18"/>
        <v>75</v>
      </c>
      <c r="H15" s="84">
        <v>23</v>
      </c>
      <c r="I15" s="84">
        <v>48</v>
      </c>
      <c r="J15" s="141">
        <f t="shared" si="0"/>
        <v>71</v>
      </c>
      <c r="K15" s="84">
        <v>22</v>
      </c>
      <c r="L15" s="84">
        <v>52</v>
      </c>
      <c r="M15" s="141">
        <f t="shared" si="1"/>
        <v>74</v>
      </c>
      <c r="N15" s="84">
        <v>22</v>
      </c>
      <c r="O15" s="84">
        <v>51</v>
      </c>
      <c r="P15" s="141">
        <f t="shared" si="2"/>
        <v>73</v>
      </c>
      <c r="Q15" s="84">
        <v>13</v>
      </c>
      <c r="R15" s="84">
        <v>26</v>
      </c>
      <c r="S15" s="141">
        <f t="shared" si="3"/>
        <v>39</v>
      </c>
      <c r="T15" s="84">
        <v>13</v>
      </c>
      <c r="U15" s="84">
        <v>29</v>
      </c>
      <c r="V15" s="141">
        <f t="shared" si="4"/>
        <v>42</v>
      </c>
      <c r="W15" s="84">
        <v>14</v>
      </c>
      <c r="X15" s="84">
        <v>27</v>
      </c>
      <c r="Y15" s="141">
        <f t="shared" si="5"/>
        <v>41</v>
      </c>
      <c r="Z15" s="84">
        <v>14</v>
      </c>
      <c r="AA15" s="84">
        <v>29</v>
      </c>
      <c r="AB15" s="141">
        <f t="shared" si="6"/>
        <v>43</v>
      </c>
      <c r="AC15" s="141">
        <f t="shared" si="7"/>
        <v>458</v>
      </c>
      <c r="AD15" s="141">
        <v>8.25</v>
      </c>
      <c r="AE15" s="189" t="s">
        <v>807</v>
      </c>
      <c r="AF15" s="85">
        <v>23</v>
      </c>
      <c r="AG15" s="85">
        <v>41</v>
      </c>
      <c r="AH15" s="191">
        <f t="shared" si="8"/>
        <v>64</v>
      </c>
      <c r="AI15" s="86">
        <v>22</v>
      </c>
      <c r="AJ15" s="86">
        <v>39</v>
      </c>
      <c r="AK15" s="166">
        <f t="shared" si="9"/>
        <v>61</v>
      </c>
      <c r="AL15" s="86">
        <v>23</v>
      </c>
      <c r="AM15" s="86">
        <v>44</v>
      </c>
      <c r="AN15" s="166">
        <f t="shared" si="10"/>
        <v>67</v>
      </c>
      <c r="AO15" s="87">
        <v>22</v>
      </c>
      <c r="AP15" s="86">
        <v>44</v>
      </c>
      <c r="AQ15" s="166">
        <f t="shared" si="11"/>
        <v>66</v>
      </c>
      <c r="AR15" s="86">
        <v>23</v>
      </c>
      <c r="AS15" s="86">
        <v>45</v>
      </c>
      <c r="AT15" s="166">
        <f t="shared" si="12"/>
        <v>68</v>
      </c>
      <c r="AU15" s="88">
        <v>12</v>
      </c>
      <c r="AV15" s="86">
        <v>27</v>
      </c>
      <c r="AW15" s="192">
        <f t="shared" si="13"/>
        <v>39</v>
      </c>
      <c r="AX15" s="86">
        <v>13</v>
      </c>
      <c r="AY15" s="86">
        <v>26</v>
      </c>
      <c r="AZ15" s="166">
        <f t="shared" si="14"/>
        <v>39</v>
      </c>
      <c r="BA15" s="86">
        <v>13</v>
      </c>
      <c r="BB15" s="86">
        <v>28</v>
      </c>
      <c r="BC15" s="166">
        <f t="shared" si="15"/>
        <v>41</v>
      </c>
      <c r="BD15" s="86">
        <v>13</v>
      </c>
      <c r="BE15" s="86">
        <v>26</v>
      </c>
      <c r="BF15" s="166">
        <f t="shared" si="16"/>
        <v>39</v>
      </c>
      <c r="BG15" s="192">
        <f t="shared" si="17"/>
        <v>484</v>
      </c>
      <c r="BH15" s="88">
        <f t="shared" si="19"/>
        <v>942</v>
      </c>
      <c r="BI15" s="86">
        <v>7.77</v>
      </c>
    </row>
    <row r="16" spans="1:61" ht="18" customHeight="1" x14ac:dyDescent="0.25">
      <c r="A16" s="81">
        <v>9</v>
      </c>
      <c r="B16" s="220">
        <v>9</v>
      </c>
      <c r="C16" s="193" t="s">
        <v>173</v>
      </c>
      <c r="D16" s="189" t="s">
        <v>174</v>
      </c>
      <c r="E16" s="84">
        <v>24</v>
      </c>
      <c r="F16" s="84">
        <v>55</v>
      </c>
      <c r="G16" s="141">
        <f t="shared" si="18"/>
        <v>79</v>
      </c>
      <c r="H16" s="84">
        <v>23</v>
      </c>
      <c r="I16" s="84">
        <v>59</v>
      </c>
      <c r="J16" s="141">
        <f t="shared" si="0"/>
        <v>82</v>
      </c>
      <c r="K16" s="84">
        <v>22</v>
      </c>
      <c r="L16" s="84">
        <v>39</v>
      </c>
      <c r="M16" s="141">
        <f t="shared" si="1"/>
        <v>61</v>
      </c>
      <c r="N16" s="84">
        <v>24</v>
      </c>
      <c r="O16" s="84">
        <v>51</v>
      </c>
      <c r="P16" s="141">
        <f t="shared" si="2"/>
        <v>75</v>
      </c>
      <c r="Q16" s="84">
        <v>13</v>
      </c>
      <c r="R16" s="84">
        <v>30</v>
      </c>
      <c r="S16" s="141">
        <f t="shared" si="3"/>
        <v>43</v>
      </c>
      <c r="T16" s="84">
        <v>13</v>
      </c>
      <c r="U16" s="84">
        <v>29</v>
      </c>
      <c r="V16" s="141">
        <f t="shared" si="4"/>
        <v>42</v>
      </c>
      <c r="W16" s="84">
        <v>14</v>
      </c>
      <c r="X16" s="84">
        <v>28</v>
      </c>
      <c r="Y16" s="141">
        <f t="shared" si="5"/>
        <v>42</v>
      </c>
      <c r="Z16" s="84">
        <v>14</v>
      </c>
      <c r="AA16" s="84">
        <v>29</v>
      </c>
      <c r="AB16" s="141">
        <f t="shared" si="6"/>
        <v>43</v>
      </c>
      <c r="AC16" s="141">
        <f t="shared" si="7"/>
        <v>467</v>
      </c>
      <c r="AD16" s="141">
        <v>8.33</v>
      </c>
      <c r="AE16" s="189" t="s">
        <v>808</v>
      </c>
      <c r="AF16" s="85">
        <v>17</v>
      </c>
      <c r="AG16" s="85">
        <v>40</v>
      </c>
      <c r="AH16" s="191">
        <f t="shared" si="8"/>
        <v>57</v>
      </c>
      <c r="AI16" s="86">
        <v>16</v>
      </c>
      <c r="AJ16" s="86">
        <v>46</v>
      </c>
      <c r="AK16" s="166">
        <f t="shared" si="9"/>
        <v>62</v>
      </c>
      <c r="AL16" s="86">
        <v>17</v>
      </c>
      <c r="AM16" s="86">
        <v>45</v>
      </c>
      <c r="AN16" s="166">
        <f t="shared" si="10"/>
        <v>62</v>
      </c>
      <c r="AO16" s="87">
        <v>15</v>
      </c>
      <c r="AP16" s="86">
        <v>44</v>
      </c>
      <c r="AQ16" s="166">
        <f t="shared" si="11"/>
        <v>59</v>
      </c>
      <c r="AR16" s="86">
        <v>17</v>
      </c>
      <c r="AS16" s="86">
        <v>40</v>
      </c>
      <c r="AT16" s="166">
        <f t="shared" si="12"/>
        <v>57</v>
      </c>
      <c r="AU16" s="88">
        <v>9</v>
      </c>
      <c r="AV16" s="86">
        <v>26</v>
      </c>
      <c r="AW16" s="192">
        <f t="shared" si="13"/>
        <v>35</v>
      </c>
      <c r="AX16" s="86">
        <v>10</v>
      </c>
      <c r="AY16" s="86">
        <v>27</v>
      </c>
      <c r="AZ16" s="166">
        <f t="shared" si="14"/>
        <v>37</v>
      </c>
      <c r="BA16" s="86">
        <v>8</v>
      </c>
      <c r="BB16" s="86">
        <v>28</v>
      </c>
      <c r="BC16" s="166">
        <f t="shared" si="15"/>
        <v>36</v>
      </c>
      <c r="BD16" s="86">
        <v>9</v>
      </c>
      <c r="BE16" s="86">
        <v>28</v>
      </c>
      <c r="BF16" s="166">
        <f t="shared" si="16"/>
        <v>37</v>
      </c>
      <c r="BG16" s="192">
        <f t="shared" si="17"/>
        <v>442</v>
      </c>
      <c r="BH16" s="88">
        <f t="shared" si="19"/>
        <v>909</v>
      </c>
      <c r="BI16" s="86">
        <v>7.54</v>
      </c>
    </row>
    <row r="17" spans="1:61" ht="18" customHeight="1" x14ac:dyDescent="0.25">
      <c r="A17" s="81">
        <v>10</v>
      </c>
      <c r="B17" s="220">
        <v>10</v>
      </c>
      <c r="C17" s="193" t="s">
        <v>175</v>
      </c>
      <c r="D17" s="189" t="s">
        <v>176</v>
      </c>
      <c r="E17" s="84">
        <v>23</v>
      </c>
      <c r="F17" s="84">
        <v>50</v>
      </c>
      <c r="G17" s="141">
        <f t="shared" si="18"/>
        <v>73</v>
      </c>
      <c r="H17" s="84">
        <v>23</v>
      </c>
      <c r="I17" s="84">
        <v>45</v>
      </c>
      <c r="J17" s="141">
        <f t="shared" si="0"/>
        <v>68</v>
      </c>
      <c r="K17" s="84">
        <v>23</v>
      </c>
      <c r="L17" s="84">
        <v>56</v>
      </c>
      <c r="M17" s="141">
        <f t="shared" si="1"/>
        <v>79</v>
      </c>
      <c r="N17" s="84">
        <v>24</v>
      </c>
      <c r="O17" s="84">
        <v>49</v>
      </c>
      <c r="P17" s="141">
        <f t="shared" si="2"/>
        <v>73</v>
      </c>
      <c r="Q17" s="84">
        <v>13</v>
      </c>
      <c r="R17" s="84">
        <v>30</v>
      </c>
      <c r="S17" s="141">
        <f t="shared" si="3"/>
        <v>43</v>
      </c>
      <c r="T17" s="84">
        <v>13</v>
      </c>
      <c r="U17" s="84">
        <v>29</v>
      </c>
      <c r="V17" s="141">
        <f t="shared" si="4"/>
        <v>42</v>
      </c>
      <c r="W17" s="84">
        <v>14</v>
      </c>
      <c r="X17" s="84">
        <v>29</v>
      </c>
      <c r="Y17" s="141">
        <f t="shared" si="5"/>
        <v>43</v>
      </c>
      <c r="Z17" s="84">
        <v>14</v>
      </c>
      <c r="AA17" s="84">
        <v>30</v>
      </c>
      <c r="AB17" s="141">
        <f t="shared" si="6"/>
        <v>44</v>
      </c>
      <c r="AC17" s="141">
        <f t="shared" si="7"/>
        <v>465</v>
      </c>
      <c r="AD17" s="141">
        <v>8.17</v>
      </c>
      <c r="AE17" s="189" t="s">
        <v>809</v>
      </c>
      <c r="AF17" s="85">
        <v>23</v>
      </c>
      <c r="AG17" s="85">
        <v>44</v>
      </c>
      <c r="AH17" s="191">
        <f t="shared" si="8"/>
        <v>67</v>
      </c>
      <c r="AI17" s="86">
        <v>22</v>
      </c>
      <c r="AJ17" s="86">
        <v>50</v>
      </c>
      <c r="AK17" s="166">
        <f t="shared" si="9"/>
        <v>72</v>
      </c>
      <c r="AL17" s="86">
        <v>23</v>
      </c>
      <c r="AM17" s="86">
        <v>43</v>
      </c>
      <c r="AN17" s="166">
        <f t="shared" si="10"/>
        <v>66</v>
      </c>
      <c r="AO17" s="87">
        <v>22</v>
      </c>
      <c r="AP17" s="86">
        <v>55</v>
      </c>
      <c r="AQ17" s="166">
        <f t="shared" si="11"/>
        <v>77</v>
      </c>
      <c r="AR17" s="86">
        <v>24</v>
      </c>
      <c r="AS17" s="86">
        <v>50</v>
      </c>
      <c r="AT17" s="166">
        <f t="shared" si="12"/>
        <v>74</v>
      </c>
      <c r="AU17" s="88">
        <v>12</v>
      </c>
      <c r="AV17" s="86">
        <v>24</v>
      </c>
      <c r="AW17" s="192">
        <f t="shared" si="13"/>
        <v>36</v>
      </c>
      <c r="AX17" s="86">
        <v>13</v>
      </c>
      <c r="AY17" s="86">
        <v>27</v>
      </c>
      <c r="AZ17" s="166">
        <f t="shared" si="14"/>
        <v>40</v>
      </c>
      <c r="BA17" s="86">
        <v>12</v>
      </c>
      <c r="BB17" s="86">
        <v>29</v>
      </c>
      <c r="BC17" s="166">
        <f t="shared" si="15"/>
        <v>41</v>
      </c>
      <c r="BD17" s="86">
        <v>13</v>
      </c>
      <c r="BE17" s="86">
        <v>29</v>
      </c>
      <c r="BF17" s="166">
        <f t="shared" si="16"/>
        <v>42</v>
      </c>
      <c r="BG17" s="192">
        <f t="shared" si="17"/>
        <v>515</v>
      </c>
      <c r="BH17" s="88">
        <f t="shared" si="19"/>
        <v>980</v>
      </c>
      <c r="BI17" s="86">
        <v>8.0399999999999991</v>
      </c>
    </row>
    <row r="18" spans="1:61" ht="18" customHeight="1" x14ac:dyDescent="0.25">
      <c r="A18" s="81">
        <v>11</v>
      </c>
      <c r="B18" s="220">
        <v>11</v>
      </c>
      <c r="C18" s="193" t="s">
        <v>177</v>
      </c>
      <c r="D18" s="189" t="s">
        <v>178</v>
      </c>
      <c r="E18" s="84">
        <v>21</v>
      </c>
      <c r="F18" s="84">
        <v>44</v>
      </c>
      <c r="G18" s="141">
        <f t="shared" si="18"/>
        <v>65</v>
      </c>
      <c r="H18" s="84">
        <v>21</v>
      </c>
      <c r="I18" s="84">
        <v>42</v>
      </c>
      <c r="J18" s="141">
        <f t="shared" si="0"/>
        <v>63</v>
      </c>
      <c r="K18" s="84">
        <v>19</v>
      </c>
      <c r="L18" s="84">
        <v>35</v>
      </c>
      <c r="M18" s="141">
        <f t="shared" si="1"/>
        <v>54</v>
      </c>
      <c r="N18" s="84">
        <v>20</v>
      </c>
      <c r="O18" s="84">
        <v>30</v>
      </c>
      <c r="P18" s="141">
        <f t="shared" si="2"/>
        <v>50</v>
      </c>
      <c r="Q18" s="84">
        <v>13</v>
      </c>
      <c r="R18" s="84">
        <v>27</v>
      </c>
      <c r="S18" s="141">
        <f t="shared" si="3"/>
        <v>40</v>
      </c>
      <c r="T18" s="84">
        <v>13</v>
      </c>
      <c r="U18" s="84">
        <v>27</v>
      </c>
      <c r="V18" s="141">
        <f t="shared" si="4"/>
        <v>40</v>
      </c>
      <c r="W18" s="84">
        <v>10</v>
      </c>
      <c r="X18" s="84">
        <v>23</v>
      </c>
      <c r="Y18" s="141">
        <f t="shared" si="5"/>
        <v>33</v>
      </c>
      <c r="Z18" s="84">
        <v>13</v>
      </c>
      <c r="AA18" s="84">
        <v>26</v>
      </c>
      <c r="AB18" s="141">
        <f t="shared" si="6"/>
        <v>39</v>
      </c>
      <c r="AC18" s="141">
        <f t="shared" si="7"/>
        <v>384</v>
      </c>
      <c r="AD18" s="141">
        <v>7.08</v>
      </c>
      <c r="AE18" s="189" t="s">
        <v>810</v>
      </c>
      <c r="AF18" s="85">
        <v>21</v>
      </c>
      <c r="AG18" s="85">
        <v>0</v>
      </c>
      <c r="AH18" s="191">
        <f t="shared" si="8"/>
        <v>21</v>
      </c>
      <c r="AI18" s="86">
        <v>21</v>
      </c>
      <c r="AJ18" s="86">
        <v>11</v>
      </c>
      <c r="AK18" s="166">
        <f t="shared" si="9"/>
        <v>32</v>
      </c>
      <c r="AL18" s="86">
        <v>22</v>
      </c>
      <c r="AM18" s="86">
        <v>37</v>
      </c>
      <c r="AN18" s="166">
        <f t="shared" si="10"/>
        <v>59</v>
      </c>
      <c r="AO18" s="87">
        <v>20</v>
      </c>
      <c r="AP18" s="86">
        <v>40</v>
      </c>
      <c r="AQ18" s="166">
        <f t="shared" si="11"/>
        <v>60</v>
      </c>
      <c r="AR18" s="86">
        <v>21</v>
      </c>
      <c r="AS18" s="86">
        <v>44</v>
      </c>
      <c r="AT18" s="166">
        <f t="shared" si="12"/>
        <v>65</v>
      </c>
      <c r="AU18" s="88">
        <v>12</v>
      </c>
      <c r="AV18" s="86">
        <v>29</v>
      </c>
      <c r="AW18" s="192">
        <f t="shared" si="13"/>
        <v>41</v>
      </c>
      <c r="AX18" s="86">
        <v>11</v>
      </c>
      <c r="AY18" s="86">
        <v>25</v>
      </c>
      <c r="AZ18" s="166">
        <f t="shared" si="14"/>
        <v>36</v>
      </c>
      <c r="BA18" s="86">
        <v>12</v>
      </c>
      <c r="BB18" s="86">
        <v>25</v>
      </c>
      <c r="BC18" s="166">
        <f t="shared" si="15"/>
        <v>37</v>
      </c>
      <c r="BD18" s="86">
        <v>12</v>
      </c>
      <c r="BE18" s="86">
        <v>24</v>
      </c>
      <c r="BF18" s="166">
        <f t="shared" si="16"/>
        <v>36</v>
      </c>
      <c r="BG18" s="192">
        <f t="shared" si="17"/>
        <v>387</v>
      </c>
      <c r="BH18" s="88">
        <f t="shared" si="19"/>
        <v>771</v>
      </c>
      <c r="BI18" s="86"/>
    </row>
    <row r="19" spans="1:61" ht="18" customHeight="1" x14ac:dyDescent="0.25">
      <c r="A19" s="81">
        <v>12</v>
      </c>
      <c r="B19" s="220">
        <v>12</v>
      </c>
      <c r="C19" s="193" t="s">
        <v>179</v>
      </c>
      <c r="D19" s="189" t="s">
        <v>180</v>
      </c>
      <c r="E19" s="84">
        <v>23</v>
      </c>
      <c r="F19" s="84">
        <v>43</v>
      </c>
      <c r="G19" s="141">
        <f t="shared" si="18"/>
        <v>66</v>
      </c>
      <c r="H19" s="84">
        <v>23</v>
      </c>
      <c r="I19" s="84">
        <v>53</v>
      </c>
      <c r="J19" s="141">
        <f t="shared" si="0"/>
        <v>76</v>
      </c>
      <c r="K19" s="84">
        <v>21</v>
      </c>
      <c r="L19" s="84">
        <v>50</v>
      </c>
      <c r="M19" s="141">
        <f t="shared" si="1"/>
        <v>71</v>
      </c>
      <c r="N19" s="84">
        <v>23</v>
      </c>
      <c r="O19" s="84">
        <v>48</v>
      </c>
      <c r="P19" s="141">
        <f t="shared" si="2"/>
        <v>71</v>
      </c>
      <c r="Q19" s="84">
        <v>13</v>
      </c>
      <c r="R19" s="84">
        <v>26</v>
      </c>
      <c r="S19" s="141">
        <f t="shared" si="3"/>
        <v>39</v>
      </c>
      <c r="T19" s="84">
        <v>13</v>
      </c>
      <c r="U19" s="84">
        <v>28</v>
      </c>
      <c r="V19" s="141">
        <f t="shared" si="4"/>
        <v>41</v>
      </c>
      <c r="W19" s="84">
        <v>14</v>
      </c>
      <c r="X19" s="84">
        <v>24</v>
      </c>
      <c r="Y19" s="141">
        <f t="shared" si="5"/>
        <v>38</v>
      </c>
      <c r="Z19" s="84">
        <v>14</v>
      </c>
      <c r="AA19" s="84">
        <v>29</v>
      </c>
      <c r="AB19" s="141">
        <f t="shared" si="6"/>
        <v>43</v>
      </c>
      <c r="AC19" s="141">
        <f t="shared" si="7"/>
        <v>445</v>
      </c>
      <c r="AD19" s="141">
        <v>8</v>
      </c>
      <c r="AE19" s="189" t="s">
        <v>811</v>
      </c>
      <c r="AF19" s="85">
        <v>23</v>
      </c>
      <c r="AG19" s="85">
        <v>42</v>
      </c>
      <c r="AH19" s="191">
        <f t="shared" si="8"/>
        <v>65</v>
      </c>
      <c r="AI19" s="86">
        <v>21</v>
      </c>
      <c r="AJ19" s="86">
        <v>31</v>
      </c>
      <c r="AK19" s="166">
        <f t="shared" si="9"/>
        <v>52</v>
      </c>
      <c r="AL19" s="86">
        <v>22</v>
      </c>
      <c r="AM19" s="86">
        <v>43</v>
      </c>
      <c r="AN19" s="166">
        <f t="shared" si="10"/>
        <v>65</v>
      </c>
      <c r="AO19" s="87">
        <v>22</v>
      </c>
      <c r="AP19" s="86">
        <v>36</v>
      </c>
      <c r="AQ19" s="166">
        <f t="shared" si="11"/>
        <v>58</v>
      </c>
      <c r="AR19" s="86">
        <v>21</v>
      </c>
      <c r="AS19" s="86">
        <v>47</v>
      </c>
      <c r="AT19" s="166">
        <f t="shared" si="12"/>
        <v>68</v>
      </c>
      <c r="AU19" s="88">
        <v>12</v>
      </c>
      <c r="AV19" s="86">
        <v>27</v>
      </c>
      <c r="AW19" s="192">
        <f t="shared" si="13"/>
        <v>39</v>
      </c>
      <c r="AX19" s="86">
        <v>13</v>
      </c>
      <c r="AY19" s="86">
        <v>26</v>
      </c>
      <c r="AZ19" s="166">
        <f t="shared" si="14"/>
        <v>39</v>
      </c>
      <c r="BA19" s="86">
        <v>12</v>
      </c>
      <c r="BB19" s="86">
        <v>28</v>
      </c>
      <c r="BC19" s="166">
        <f t="shared" si="15"/>
        <v>40</v>
      </c>
      <c r="BD19" s="86">
        <v>13</v>
      </c>
      <c r="BE19" s="86">
        <v>28</v>
      </c>
      <c r="BF19" s="166">
        <f t="shared" si="16"/>
        <v>41</v>
      </c>
      <c r="BG19" s="192">
        <f t="shared" si="17"/>
        <v>467</v>
      </c>
      <c r="BH19" s="88">
        <f t="shared" si="19"/>
        <v>912</v>
      </c>
      <c r="BI19" s="86">
        <v>7.54</v>
      </c>
    </row>
    <row r="20" spans="1:61" ht="18" customHeight="1" x14ac:dyDescent="0.25">
      <c r="A20" s="81">
        <v>13</v>
      </c>
      <c r="B20" s="220">
        <v>13</v>
      </c>
      <c r="C20" s="193" t="s">
        <v>181</v>
      </c>
      <c r="D20" s="189" t="s">
        <v>182</v>
      </c>
      <c r="E20" s="84">
        <v>23</v>
      </c>
      <c r="F20" s="84">
        <v>50</v>
      </c>
      <c r="G20" s="141">
        <f t="shared" si="18"/>
        <v>73</v>
      </c>
      <c r="H20" s="84">
        <v>23</v>
      </c>
      <c r="I20" s="84">
        <v>54</v>
      </c>
      <c r="J20" s="141">
        <f t="shared" si="0"/>
        <v>77</v>
      </c>
      <c r="K20" s="84">
        <v>23</v>
      </c>
      <c r="L20" s="84">
        <v>50</v>
      </c>
      <c r="M20" s="141">
        <f t="shared" si="1"/>
        <v>73</v>
      </c>
      <c r="N20" s="84">
        <v>23</v>
      </c>
      <c r="O20" s="84">
        <v>45</v>
      </c>
      <c r="P20" s="141">
        <f t="shared" si="2"/>
        <v>68</v>
      </c>
      <c r="Q20" s="84">
        <v>13</v>
      </c>
      <c r="R20" s="84">
        <v>28</v>
      </c>
      <c r="S20" s="141">
        <f t="shared" si="3"/>
        <v>41</v>
      </c>
      <c r="T20" s="84">
        <v>13</v>
      </c>
      <c r="U20" s="84">
        <v>28</v>
      </c>
      <c r="V20" s="141">
        <f t="shared" si="4"/>
        <v>41</v>
      </c>
      <c r="W20" s="84">
        <v>13</v>
      </c>
      <c r="X20" s="84">
        <v>25</v>
      </c>
      <c r="Y20" s="141">
        <f t="shared" si="5"/>
        <v>38</v>
      </c>
      <c r="Z20" s="84">
        <v>13</v>
      </c>
      <c r="AA20" s="84">
        <v>28</v>
      </c>
      <c r="AB20" s="141">
        <f t="shared" si="6"/>
        <v>41</v>
      </c>
      <c r="AC20" s="141">
        <f t="shared" si="7"/>
        <v>452</v>
      </c>
      <c r="AD20" s="141">
        <v>8.08</v>
      </c>
      <c r="AE20" s="189" t="s">
        <v>812</v>
      </c>
      <c r="AF20" s="85">
        <v>22</v>
      </c>
      <c r="AG20" s="85">
        <v>38</v>
      </c>
      <c r="AH20" s="191">
        <f t="shared" si="8"/>
        <v>60</v>
      </c>
      <c r="AI20" s="86">
        <v>22</v>
      </c>
      <c r="AJ20" s="86">
        <v>34</v>
      </c>
      <c r="AK20" s="166">
        <f t="shared" si="9"/>
        <v>56</v>
      </c>
      <c r="AL20" s="86">
        <v>23</v>
      </c>
      <c r="AM20" s="86">
        <v>44</v>
      </c>
      <c r="AN20" s="166">
        <f t="shared" si="10"/>
        <v>67</v>
      </c>
      <c r="AO20" s="87">
        <v>23</v>
      </c>
      <c r="AP20" s="86">
        <v>51</v>
      </c>
      <c r="AQ20" s="166">
        <f t="shared" si="11"/>
        <v>74</v>
      </c>
      <c r="AR20" s="86">
        <v>23</v>
      </c>
      <c r="AS20" s="86">
        <v>45</v>
      </c>
      <c r="AT20" s="166">
        <f t="shared" si="12"/>
        <v>68</v>
      </c>
      <c r="AU20" s="88">
        <v>12</v>
      </c>
      <c r="AV20" s="86">
        <v>29</v>
      </c>
      <c r="AW20" s="192">
        <f t="shared" si="13"/>
        <v>41</v>
      </c>
      <c r="AX20" s="86">
        <v>10</v>
      </c>
      <c r="AY20" s="86">
        <v>27</v>
      </c>
      <c r="AZ20" s="166">
        <f t="shared" si="14"/>
        <v>37</v>
      </c>
      <c r="BA20" s="86">
        <v>12</v>
      </c>
      <c r="BB20" s="86">
        <v>30</v>
      </c>
      <c r="BC20" s="166">
        <f t="shared" si="15"/>
        <v>42</v>
      </c>
      <c r="BD20" s="86">
        <v>13</v>
      </c>
      <c r="BE20" s="86">
        <v>26</v>
      </c>
      <c r="BF20" s="166">
        <f t="shared" si="16"/>
        <v>39</v>
      </c>
      <c r="BG20" s="192">
        <f t="shared" si="17"/>
        <v>484</v>
      </c>
      <c r="BH20" s="88">
        <f t="shared" si="19"/>
        <v>936</v>
      </c>
      <c r="BI20" s="86">
        <v>7.73</v>
      </c>
    </row>
    <row r="21" spans="1:61" ht="18" customHeight="1" x14ac:dyDescent="0.25">
      <c r="A21" s="81">
        <v>14</v>
      </c>
      <c r="B21" s="220">
        <v>14</v>
      </c>
      <c r="C21" s="193" t="s">
        <v>124</v>
      </c>
      <c r="D21" s="189" t="s">
        <v>183</v>
      </c>
      <c r="E21" s="84">
        <v>24</v>
      </c>
      <c r="F21" s="84">
        <v>57</v>
      </c>
      <c r="G21" s="141">
        <f t="shared" si="18"/>
        <v>81</v>
      </c>
      <c r="H21" s="84">
        <v>24</v>
      </c>
      <c r="I21" s="84">
        <v>50</v>
      </c>
      <c r="J21" s="141">
        <f t="shared" si="0"/>
        <v>74</v>
      </c>
      <c r="K21" s="84">
        <v>23</v>
      </c>
      <c r="L21" s="84">
        <v>36</v>
      </c>
      <c r="M21" s="141">
        <f t="shared" si="1"/>
        <v>59</v>
      </c>
      <c r="N21" s="84">
        <v>23</v>
      </c>
      <c r="O21" s="84">
        <v>46</v>
      </c>
      <c r="P21" s="141">
        <f t="shared" si="2"/>
        <v>69</v>
      </c>
      <c r="Q21" s="84">
        <v>13</v>
      </c>
      <c r="R21" s="84">
        <v>31</v>
      </c>
      <c r="S21" s="141">
        <f t="shared" si="3"/>
        <v>44</v>
      </c>
      <c r="T21" s="84">
        <v>13</v>
      </c>
      <c r="U21" s="84">
        <v>29</v>
      </c>
      <c r="V21" s="141">
        <f t="shared" si="4"/>
        <v>42</v>
      </c>
      <c r="W21" s="84">
        <v>14</v>
      </c>
      <c r="X21" s="84">
        <v>29</v>
      </c>
      <c r="Y21" s="141">
        <f t="shared" si="5"/>
        <v>43</v>
      </c>
      <c r="Z21" s="84">
        <v>14</v>
      </c>
      <c r="AA21" s="84">
        <v>28</v>
      </c>
      <c r="AB21" s="141">
        <f t="shared" si="6"/>
        <v>42</v>
      </c>
      <c r="AC21" s="141">
        <f t="shared" si="7"/>
        <v>454</v>
      </c>
      <c r="AD21" s="141">
        <v>8</v>
      </c>
      <c r="AE21" s="189" t="s">
        <v>813</v>
      </c>
      <c r="AF21" s="85"/>
      <c r="AG21" s="85"/>
      <c r="AH21" s="191">
        <f t="shared" si="8"/>
        <v>0</v>
      </c>
      <c r="AI21" s="86"/>
      <c r="AJ21" s="86"/>
      <c r="AK21" s="166">
        <f t="shared" si="9"/>
        <v>0</v>
      </c>
      <c r="AL21" s="86"/>
      <c r="AM21" s="86"/>
      <c r="AN21" s="166">
        <f t="shared" si="10"/>
        <v>0</v>
      </c>
      <c r="AO21" s="87"/>
      <c r="AP21" s="86"/>
      <c r="AQ21" s="166">
        <f t="shared" si="11"/>
        <v>0</v>
      </c>
      <c r="AR21" s="86"/>
      <c r="AS21" s="86"/>
      <c r="AT21" s="166">
        <f t="shared" si="12"/>
        <v>0</v>
      </c>
      <c r="AU21" s="88"/>
      <c r="AV21" s="86"/>
      <c r="AW21" s="192">
        <f t="shared" si="13"/>
        <v>0</v>
      </c>
      <c r="AX21" s="86"/>
      <c r="AY21" s="86"/>
      <c r="AZ21" s="166">
        <f t="shared" si="14"/>
        <v>0</v>
      </c>
      <c r="BA21" s="86"/>
      <c r="BB21" s="86"/>
      <c r="BC21" s="166">
        <f t="shared" si="15"/>
        <v>0</v>
      </c>
      <c r="BD21" s="86"/>
      <c r="BE21" s="86"/>
      <c r="BF21" s="166">
        <f t="shared" si="16"/>
        <v>0</v>
      </c>
      <c r="BG21" s="192">
        <f t="shared" si="17"/>
        <v>0</v>
      </c>
      <c r="BH21" s="88">
        <f t="shared" si="19"/>
        <v>454</v>
      </c>
      <c r="BI21" s="86"/>
    </row>
    <row r="22" spans="1:61" ht="18" customHeight="1" x14ac:dyDescent="0.25">
      <c r="A22" s="81">
        <v>15</v>
      </c>
      <c r="B22" s="220">
        <v>15</v>
      </c>
      <c r="C22" s="193" t="s">
        <v>184</v>
      </c>
      <c r="D22" s="189" t="s">
        <v>185</v>
      </c>
      <c r="E22" s="84">
        <v>23</v>
      </c>
      <c r="F22" s="84">
        <v>55</v>
      </c>
      <c r="G22" s="141">
        <f t="shared" si="18"/>
        <v>78</v>
      </c>
      <c r="H22" s="84">
        <v>24</v>
      </c>
      <c r="I22" s="84">
        <v>47</v>
      </c>
      <c r="J22" s="141">
        <f t="shared" si="0"/>
        <v>71</v>
      </c>
      <c r="K22" s="84">
        <v>23</v>
      </c>
      <c r="L22" s="84">
        <v>46</v>
      </c>
      <c r="M22" s="141">
        <f t="shared" si="1"/>
        <v>69</v>
      </c>
      <c r="N22" s="84">
        <v>23</v>
      </c>
      <c r="O22" s="84">
        <v>57</v>
      </c>
      <c r="P22" s="141">
        <f t="shared" si="2"/>
        <v>80</v>
      </c>
      <c r="Q22" s="84">
        <v>13</v>
      </c>
      <c r="R22" s="84">
        <v>29</v>
      </c>
      <c r="S22" s="141">
        <f t="shared" si="3"/>
        <v>42</v>
      </c>
      <c r="T22" s="84">
        <v>13</v>
      </c>
      <c r="U22" s="84">
        <v>29</v>
      </c>
      <c r="V22" s="141">
        <f t="shared" si="4"/>
        <v>42</v>
      </c>
      <c r="W22" s="84">
        <v>14</v>
      </c>
      <c r="X22" s="84">
        <v>24</v>
      </c>
      <c r="Y22" s="141">
        <f t="shared" si="5"/>
        <v>38</v>
      </c>
      <c r="Z22" s="84">
        <v>13</v>
      </c>
      <c r="AA22" s="84">
        <v>28</v>
      </c>
      <c r="AB22" s="141">
        <f t="shared" si="6"/>
        <v>41</v>
      </c>
      <c r="AC22" s="141">
        <f t="shared" si="7"/>
        <v>461</v>
      </c>
      <c r="AD22" s="141">
        <v>8.25</v>
      </c>
      <c r="AE22" s="189" t="s">
        <v>814</v>
      </c>
      <c r="AF22" s="85">
        <v>23</v>
      </c>
      <c r="AG22" s="85">
        <v>50</v>
      </c>
      <c r="AH22" s="191">
        <f t="shared" si="8"/>
        <v>73</v>
      </c>
      <c r="AI22" s="86">
        <v>23</v>
      </c>
      <c r="AJ22" s="86">
        <v>47</v>
      </c>
      <c r="AK22" s="166">
        <f t="shared" si="9"/>
        <v>70</v>
      </c>
      <c r="AL22" s="86">
        <v>23</v>
      </c>
      <c r="AM22" s="86">
        <v>50</v>
      </c>
      <c r="AN22" s="166">
        <f t="shared" si="10"/>
        <v>73</v>
      </c>
      <c r="AO22" s="87">
        <v>22</v>
      </c>
      <c r="AP22" s="86">
        <v>49</v>
      </c>
      <c r="AQ22" s="166">
        <f t="shared" si="11"/>
        <v>71</v>
      </c>
      <c r="AR22" s="86">
        <v>23</v>
      </c>
      <c r="AS22" s="86">
        <v>49</v>
      </c>
      <c r="AT22" s="166">
        <f t="shared" si="12"/>
        <v>72</v>
      </c>
      <c r="AU22" s="88">
        <v>12</v>
      </c>
      <c r="AV22" s="86">
        <v>27</v>
      </c>
      <c r="AW22" s="192">
        <f t="shared" si="13"/>
        <v>39</v>
      </c>
      <c r="AX22" s="86">
        <v>14</v>
      </c>
      <c r="AY22" s="86">
        <v>27</v>
      </c>
      <c r="AZ22" s="166">
        <f t="shared" si="14"/>
        <v>41</v>
      </c>
      <c r="BA22" s="86">
        <v>13</v>
      </c>
      <c r="BB22" s="86">
        <v>26</v>
      </c>
      <c r="BC22" s="166">
        <f t="shared" si="15"/>
        <v>39</v>
      </c>
      <c r="BD22" s="86">
        <v>13</v>
      </c>
      <c r="BE22" s="86">
        <v>30</v>
      </c>
      <c r="BF22" s="166">
        <f t="shared" si="16"/>
        <v>43</v>
      </c>
      <c r="BG22" s="192">
        <f t="shared" si="17"/>
        <v>521</v>
      </c>
      <c r="BH22" s="88">
        <f t="shared" si="19"/>
        <v>982</v>
      </c>
      <c r="BI22" s="86">
        <v>8.19</v>
      </c>
    </row>
    <row r="23" spans="1:61" ht="18" customHeight="1" x14ac:dyDescent="0.25">
      <c r="A23" s="81">
        <v>16</v>
      </c>
      <c r="B23" s="220">
        <v>16</v>
      </c>
      <c r="C23" s="193" t="s">
        <v>186</v>
      </c>
      <c r="D23" s="189" t="s">
        <v>187</v>
      </c>
      <c r="E23" s="84">
        <v>23</v>
      </c>
      <c r="F23" s="84">
        <v>49</v>
      </c>
      <c r="G23" s="141">
        <f t="shared" si="18"/>
        <v>72</v>
      </c>
      <c r="H23" s="84">
        <v>21</v>
      </c>
      <c r="I23" s="84">
        <v>55</v>
      </c>
      <c r="J23" s="141">
        <f t="shared" si="0"/>
        <v>76</v>
      </c>
      <c r="K23" s="84">
        <v>22</v>
      </c>
      <c r="L23" s="84">
        <v>47</v>
      </c>
      <c r="M23" s="141">
        <f t="shared" si="1"/>
        <v>69</v>
      </c>
      <c r="N23" s="84">
        <v>21</v>
      </c>
      <c r="O23" s="84">
        <v>49</v>
      </c>
      <c r="P23" s="141">
        <f t="shared" si="2"/>
        <v>70</v>
      </c>
      <c r="Q23" s="84">
        <v>13</v>
      </c>
      <c r="R23" s="84">
        <v>29</v>
      </c>
      <c r="S23" s="141">
        <f t="shared" si="3"/>
        <v>42</v>
      </c>
      <c r="T23" s="84">
        <v>13</v>
      </c>
      <c r="U23" s="84">
        <v>28</v>
      </c>
      <c r="V23" s="141">
        <f t="shared" si="4"/>
        <v>41</v>
      </c>
      <c r="W23" s="84">
        <v>14</v>
      </c>
      <c r="X23" s="84">
        <v>26</v>
      </c>
      <c r="Y23" s="141">
        <f t="shared" si="5"/>
        <v>40</v>
      </c>
      <c r="Z23" s="84">
        <v>13</v>
      </c>
      <c r="AA23" s="84">
        <v>28</v>
      </c>
      <c r="AB23" s="141">
        <f t="shared" si="6"/>
        <v>41</v>
      </c>
      <c r="AC23" s="141">
        <f t="shared" si="7"/>
        <v>451</v>
      </c>
      <c r="AD23" s="141">
        <v>8.17</v>
      </c>
      <c r="AE23" s="189" t="s">
        <v>815</v>
      </c>
      <c r="AF23" s="85">
        <v>23</v>
      </c>
      <c r="AG23" s="85">
        <v>43</v>
      </c>
      <c r="AH23" s="191">
        <f t="shared" si="8"/>
        <v>66</v>
      </c>
      <c r="AI23" s="86">
        <v>24</v>
      </c>
      <c r="AJ23" s="86">
        <v>39</v>
      </c>
      <c r="AK23" s="166">
        <f t="shared" si="9"/>
        <v>63</v>
      </c>
      <c r="AL23" s="86">
        <v>23</v>
      </c>
      <c r="AM23" s="86">
        <v>49</v>
      </c>
      <c r="AN23" s="166">
        <f t="shared" si="10"/>
        <v>72</v>
      </c>
      <c r="AO23" s="87">
        <v>22</v>
      </c>
      <c r="AP23" s="86">
        <v>51</v>
      </c>
      <c r="AQ23" s="166">
        <f t="shared" si="11"/>
        <v>73</v>
      </c>
      <c r="AR23" s="86">
        <v>23</v>
      </c>
      <c r="AS23" s="86">
        <v>50</v>
      </c>
      <c r="AT23" s="166">
        <f t="shared" si="12"/>
        <v>73</v>
      </c>
      <c r="AU23" s="88">
        <v>12</v>
      </c>
      <c r="AV23" s="86">
        <v>30</v>
      </c>
      <c r="AW23" s="192">
        <f t="shared" si="13"/>
        <v>42</v>
      </c>
      <c r="AX23" s="86">
        <v>12</v>
      </c>
      <c r="AY23" s="86">
        <v>27</v>
      </c>
      <c r="AZ23" s="166">
        <f t="shared" si="14"/>
        <v>39</v>
      </c>
      <c r="BA23" s="86">
        <v>13</v>
      </c>
      <c r="BB23" s="86">
        <v>29</v>
      </c>
      <c r="BC23" s="166">
        <f t="shared" si="15"/>
        <v>42</v>
      </c>
      <c r="BD23" s="86">
        <v>14</v>
      </c>
      <c r="BE23" s="86">
        <v>28</v>
      </c>
      <c r="BF23" s="166">
        <f t="shared" si="16"/>
        <v>42</v>
      </c>
      <c r="BG23" s="192">
        <f t="shared" si="17"/>
        <v>512</v>
      </c>
      <c r="BH23" s="88">
        <f t="shared" si="19"/>
        <v>963</v>
      </c>
      <c r="BI23" s="86">
        <v>8.0399999999999991</v>
      </c>
    </row>
    <row r="24" spans="1:61" ht="18" customHeight="1" x14ac:dyDescent="0.25">
      <c r="A24" s="81">
        <v>17</v>
      </c>
      <c r="B24" s="220">
        <v>17</v>
      </c>
      <c r="C24" s="193" t="s">
        <v>188</v>
      </c>
      <c r="D24" s="189" t="s">
        <v>189</v>
      </c>
      <c r="E24" s="84">
        <v>24</v>
      </c>
      <c r="F24" s="84">
        <v>55</v>
      </c>
      <c r="G24" s="141">
        <f t="shared" si="18"/>
        <v>79</v>
      </c>
      <c r="H24" s="84">
        <v>23</v>
      </c>
      <c r="I24" s="84">
        <v>46</v>
      </c>
      <c r="J24" s="141">
        <f t="shared" si="0"/>
        <v>69</v>
      </c>
      <c r="K24" s="84">
        <v>21</v>
      </c>
      <c r="L24" s="84">
        <v>40</v>
      </c>
      <c r="M24" s="141">
        <f t="shared" si="1"/>
        <v>61</v>
      </c>
      <c r="N24" s="84">
        <v>22</v>
      </c>
      <c r="O24" s="84">
        <v>41</v>
      </c>
      <c r="P24" s="141">
        <f t="shared" si="2"/>
        <v>63</v>
      </c>
      <c r="Q24" s="84">
        <v>13</v>
      </c>
      <c r="R24" s="84">
        <v>29</v>
      </c>
      <c r="S24" s="141">
        <f t="shared" si="3"/>
        <v>42</v>
      </c>
      <c r="T24" s="84">
        <v>13</v>
      </c>
      <c r="U24" s="84">
        <v>29</v>
      </c>
      <c r="V24" s="141">
        <f t="shared" si="4"/>
        <v>42</v>
      </c>
      <c r="W24" s="84">
        <v>13</v>
      </c>
      <c r="X24" s="84">
        <v>22</v>
      </c>
      <c r="Y24" s="141">
        <f t="shared" si="5"/>
        <v>35</v>
      </c>
      <c r="Z24" s="84">
        <v>13</v>
      </c>
      <c r="AA24" s="84">
        <v>28</v>
      </c>
      <c r="AB24" s="141">
        <f t="shared" si="6"/>
        <v>41</v>
      </c>
      <c r="AC24" s="141">
        <f t="shared" si="7"/>
        <v>432</v>
      </c>
      <c r="AD24" s="141">
        <v>7.75</v>
      </c>
      <c r="AE24" s="189" t="s">
        <v>816</v>
      </c>
      <c r="AF24" s="85">
        <v>23</v>
      </c>
      <c r="AG24" s="85">
        <v>42</v>
      </c>
      <c r="AH24" s="191">
        <f t="shared" si="8"/>
        <v>65</v>
      </c>
      <c r="AI24" s="86">
        <v>24</v>
      </c>
      <c r="AJ24" s="86">
        <v>44</v>
      </c>
      <c r="AK24" s="166">
        <f t="shared" si="9"/>
        <v>68</v>
      </c>
      <c r="AL24" s="86">
        <v>23</v>
      </c>
      <c r="AM24" s="86">
        <v>44</v>
      </c>
      <c r="AN24" s="166">
        <f t="shared" si="10"/>
        <v>67</v>
      </c>
      <c r="AO24" s="87">
        <v>22</v>
      </c>
      <c r="AP24" s="86">
        <v>41</v>
      </c>
      <c r="AQ24" s="166">
        <f t="shared" si="11"/>
        <v>63</v>
      </c>
      <c r="AR24" s="86">
        <v>22</v>
      </c>
      <c r="AS24" s="86">
        <v>50</v>
      </c>
      <c r="AT24" s="166">
        <f t="shared" si="12"/>
        <v>72</v>
      </c>
      <c r="AU24" s="88">
        <v>13</v>
      </c>
      <c r="AV24" s="86">
        <v>32</v>
      </c>
      <c r="AW24" s="192">
        <f t="shared" si="13"/>
        <v>45</v>
      </c>
      <c r="AX24" s="86">
        <v>12</v>
      </c>
      <c r="AY24" s="86">
        <v>27</v>
      </c>
      <c r="AZ24" s="166">
        <f t="shared" si="14"/>
        <v>39</v>
      </c>
      <c r="BA24" s="86">
        <v>12</v>
      </c>
      <c r="BB24" s="86">
        <v>28</v>
      </c>
      <c r="BC24" s="166">
        <f t="shared" si="15"/>
        <v>40</v>
      </c>
      <c r="BD24" s="86">
        <v>13</v>
      </c>
      <c r="BE24" s="86">
        <v>26</v>
      </c>
      <c r="BF24" s="166">
        <f t="shared" si="16"/>
        <v>39</v>
      </c>
      <c r="BG24" s="192">
        <f t="shared" si="17"/>
        <v>498</v>
      </c>
      <c r="BH24" s="88">
        <f t="shared" si="19"/>
        <v>930</v>
      </c>
      <c r="BI24" s="86">
        <v>7.69</v>
      </c>
    </row>
    <row r="25" spans="1:61" ht="18" customHeight="1" x14ac:dyDescent="0.25">
      <c r="A25" s="81">
        <v>18</v>
      </c>
      <c r="B25" s="220">
        <v>18</v>
      </c>
      <c r="C25" s="193" t="s">
        <v>190</v>
      </c>
      <c r="D25" s="189" t="s">
        <v>191</v>
      </c>
      <c r="E25" s="84">
        <v>23</v>
      </c>
      <c r="F25" s="84">
        <v>39</v>
      </c>
      <c r="G25" s="141">
        <f t="shared" si="18"/>
        <v>62</v>
      </c>
      <c r="H25" s="84">
        <v>23</v>
      </c>
      <c r="I25" s="84">
        <v>45</v>
      </c>
      <c r="J25" s="141">
        <f t="shared" si="0"/>
        <v>68</v>
      </c>
      <c r="K25" s="84">
        <v>22</v>
      </c>
      <c r="L25" s="84">
        <v>38</v>
      </c>
      <c r="M25" s="141">
        <f t="shared" si="1"/>
        <v>60</v>
      </c>
      <c r="N25" s="84">
        <v>23</v>
      </c>
      <c r="O25" s="84">
        <v>46</v>
      </c>
      <c r="P25" s="141">
        <f t="shared" si="2"/>
        <v>69</v>
      </c>
      <c r="Q25" s="84">
        <v>13</v>
      </c>
      <c r="R25" s="84">
        <v>29</v>
      </c>
      <c r="S25" s="141">
        <f t="shared" si="3"/>
        <v>42</v>
      </c>
      <c r="T25" s="84">
        <v>13</v>
      </c>
      <c r="U25" s="84">
        <v>28</v>
      </c>
      <c r="V25" s="141">
        <f t="shared" si="4"/>
        <v>41</v>
      </c>
      <c r="W25" s="84">
        <v>14</v>
      </c>
      <c r="X25" s="84">
        <v>28</v>
      </c>
      <c r="Y25" s="141">
        <f t="shared" si="5"/>
        <v>42</v>
      </c>
      <c r="Z25" s="84">
        <v>13</v>
      </c>
      <c r="AA25" s="84">
        <v>28</v>
      </c>
      <c r="AB25" s="141">
        <f t="shared" si="6"/>
        <v>41</v>
      </c>
      <c r="AC25" s="141">
        <f t="shared" si="7"/>
        <v>425</v>
      </c>
      <c r="AD25" s="141">
        <v>7.67</v>
      </c>
      <c r="AE25" s="221" t="s">
        <v>872</v>
      </c>
      <c r="AF25" s="85">
        <v>22</v>
      </c>
      <c r="AG25" s="85">
        <v>42</v>
      </c>
      <c r="AH25" s="191">
        <f t="shared" si="8"/>
        <v>64</v>
      </c>
      <c r="AI25" s="86">
        <v>23</v>
      </c>
      <c r="AJ25" s="86">
        <v>34</v>
      </c>
      <c r="AK25" s="166">
        <f t="shared" si="9"/>
        <v>57</v>
      </c>
      <c r="AL25" s="86">
        <v>22</v>
      </c>
      <c r="AM25" s="86">
        <v>35</v>
      </c>
      <c r="AN25" s="166">
        <f t="shared" si="10"/>
        <v>57</v>
      </c>
      <c r="AO25" s="87">
        <v>21</v>
      </c>
      <c r="AP25" s="86">
        <v>33</v>
      </c>
      <c r="AQ25" s="166">
        <f t="shared" si="11"/>
        <v>54</v>
      </c>
      <c r="AR25" s="86">
        <v>21</v>
      </c>
      <c r="AS25" s="86">
        <v>44</v>
      </c>
      <c r="AT25" s="166">
        <f t="shared" si="12"/>
        <v>65</v>
      </c>
      <c r="AU25" s="88">
        <v>12</v>
      </c>
      <c r="AV25" s="86">
        <v>28</v>
      </c>
      <c r="AW25" s="192">
        <f t="shared" si="13"/>
        <v>40</v>
      </c>
      <c r="AX25" s="86">
        <v>12</v>
      </c>
      <c r="AY25" s="86">
        <v>26</v>
      </c>
      <c r="AZ25" s="166">
        <f t="shared" si="14"/>
        <v>38</v>
      </c>
      <c r="BA25" s="86">
        <v>13</v>
      </c>
      <c r="BB25" s="86">
        <v>26</v>
      </c>
      <c r="BC25" s="166">
        <f t="shared" si="15"/>
        <v>39</v>
      </c>
      <c r="BD25" s="86">
        <v>13</v>
      </c>
      <c r="BE25" s="86">
        <v>26</v>
      </c>
      <c r="BF25" s="166">
        <f t="shared" si="16"/>
        <v>39</v>
      </c>
      <c r="BG25" s="192">
        <f t="shared" si="17"/>
        <v>453</v>
      </c>
      <c r="BH25" s="88">
        <f t="shared" si="19"/>
        <v>878</v>
      </c>
      <c r="BI25" s="86">
        <v>7.27</v>
      </c>
    </row>
    <row r="26" spans="1:61" ht="18" customHeight="1" x14ac:dyDescent="0.25">
      <c r="A26" s="81">
        <v>19</v>
      </c>
      <c r="B26" s="220">
        <v>19</v>
      </c>
      <c r="C26" s="193" t="s">
        <v>192</v>
      </c>
      <c r="D26" s="189" t="s">
        <v>193</v>
      </c>
      <c r="E26" s="84">
        <v>23</v>
      </c>
      <c r="F26" s="84">
        <v>59</v>
      </c>
      <c r="G26" s="141">
        <f t="shared" si="18"/>
        <v>82</v>
      </c>
      <c r="H26" s="84">
        <v>23</v>
      </c>
      <c r="I26" s="84">
        <v>50</v>
      </c>
      <c r="J26" s="141">
        <f t="shared" si="0"/>
        <v>73</v>
      </c>
      <c r="K26" s="84">
        <v>23</v>
      </c>
      <c r="L26" s="84">
        <v>47</v>
      </c>
      <c r="M26" s="141">
        <f t="shared" si="1"/>
        <v>70</v>
      </c>
      <c r="N26" s="84">
        <v>23</v>
      </c>
      <c r="O26" s="84">
        <v>61</v>
      </c>
      <c r="P26" s="141">
        <f t="shared" si="2"/>
        <v>84</v>
      </c>
      <c r="Q26" s="84">
        <v>13</v>
      </c>
      <c r="R26" s="84">
        <v>30</v>
      </c>
      <c r="S26" s="141">
        <f t="shared" si="3"/>
        <v>43</v>
      </c>
      <c r="T26" s="84">
        <v>13</v>
      </c>
      <c r="U26" s="84">
        <v>28</v>
      </c>
      <c r="V26" s="141">
        <f t="shared" si="4"/>
        <v>41</v>
      </c>
      <c r="W26" s="84">
        <v>14</v>
      </c>
      <c r="X26" s="84">
        <v>27</v>
      </c>
      <c r="Y26" s="141">
        <f t="shared" si="5"/>
        <v>41</v>
      </c>
      <c r="Z26" s="84">
        <v>14</v>
      </c>
      <c r="AA26" s="84">
        <v>28</v>
      </c>
      <c r="AB26" s="141">
        <f t="shared" si="6"/>
        <v>42</v>
      </c>
      <c r="AC26" s="141">
        <f t="shared" si="7"/>
        <v>476</v>
      </c>
      <c r="AD26" s="141">
        <v>8.67</v>
      </c>
      <c r="AE26" s="221" t="s">
        <v>873</v>
      </c>
      <c r="AF26" s="85">
        <v>23</v>
      </c>
      <c r="AG26" s="85">
        <v>60</v>
      </c>
      <c r="AH26" s="191">
        <f t="shared" si="8"/>
        <v>83</v>
      </c>
      <c r="AI26" s="86">
        <v>24</v>
      </c>
      <c r="AJ26" s="86">
        <v>36</v>
      </c>
      <c r="AK26" s="166">
        <f t="shared" si="9"/>
        <v>60</v>
      </c>
      <c r="AL26" s="86">
        <v>23</v>
      </c>
      <c r="AM26" s="86">
        <v>54</v>
      </c>
      <c r="AN26" s="166">
        <f t="shared" si="10"/>
        <v>77</v>
      </c>
      <c r="AO26" s="87">
        <v>24</v>
      </c>
      <c r="AP26" s="86">
        <v>35</v>
      </c>
      <c r="AQ26" s="166">
        <f t="shared" si="11"/>
        <v>59</v>
      </c>
      <c r="AR26" s="86">
        <v>24</v>
      </c>
      <c r="AS26" s="86">
        <v>46</v>
      </c>
      <c r="AT26" s="166">
        <f t="shared" si="12"/>
        <v>70</v>
      </c>
      <c r="AU26" s="88">
        <v>13</v>
      </c>
      <c r="AV26" s="86">
        <v>29</v>
      </c>
      <c r="AW26" s="192">
        <f t="shared" si="13"/>
        <v>42</v>
      </c>
      <c r="AX26" s="86">
        <v>12</v>
      </c>
      <c r="AY26" s="86">
        <v>26</v>
      </c>
      <c r="AZ26" s="166">
        <f t="shared" si="14"/>
        <v>38</v>
      </c>
      <c r="BA26" s="86">
        <v>12</v>
      </c>
      <c r="BB26" s="86">
        <v>29</v>
      </c>
      <c r="BC26" s="166">
        <f t="shared" si="15"/>
        <v>41</v>
      </c>
      <c r="BD26" s="86">
        <v>14</v>
      </c>
      <c r="BE26" s="86">
        <v>26</v>
      </c>
      <c r="BF26" s="166">
        <f t="shared" si="16"/>
        <v>40</v>
      </c>
      <c r="BG26" s="192">
        <f t="shared" si="17"/>
        <v>510</v>
      </c>
      <c r="BH26" s="88">
        <f t="shared" si="19"/>
        <v>986</v>
      </c>
      <c r="BI26" s="86">
        <v>8.27</v>
      </c>
    </row>
    <row r="27" spans="1:61" ht="18" customHeight="1" x14ac:dyDescent="0.25">
      <c r="A27" s="81">
        <v>20</v>
      </c>
      <c r="B27" s="220">
        <v>20</v>
      </c>
      <c r="C27" s="193" t="s">
        <v>125</v>
      </c>
      <c r="D27" s="189" t="s">
        <v>194</v>
      </c>
      <c r="E27" s="84">
        <v>24</v>
      </c>
      <c r="F27" s="84">
        <v>55</v>
      </c>
      <c r="G27" s="141">
        <f t="shared" si="18"/>
        <v>79</v>
      </c>
      <c r="H27" s="84">
        <v>24</v>
      </c>
      <c r="I27" s="84">
        <v>45</v>
      </c>
      <c r="J27" s="141">
        <f t="shared" si="0"/>
        <v>69</v>
      </c>
      <c r="K27" s="84">
        <v>23</v>
      </c>
      <c r="L27" s="84">
        <v>47</v>
      </c>
      <c r="M27" s="141">
        <f t="shared" si="1"/>
        <v>70</v>
      </c>
      <c r="N27" s="84">
        <v>24</v>
      </c>
      <c r="O27" s="84">
        <v>57</v>
      </c>
      <c r="P27" s="141">
        <f t="shared" si="2"/>
        <v>81</v>
      </c>
      <c r="Q27" s="84">
        <v>14</v>
      </c>
      <c r="R27" s="84">
        <v>34</v>
      </c>
      <c r="S27" s="141">
        <f t="shared" si="3"/>
        <v>48</v>
      </c>
      <c r="T27" s="84">
        <v>14</v>
      </c>
      <c r="U27" s="84">
        <v>30</v>
      </c>
      <c r="V27" s="141">
        <f t="shared" si="4"/>
        <v>44</v>
      </c>
      <c r="W27" s="84">
        <v>14</v>
      </c>
      <c r="X27" s="84">
        <v>28</v>
      </c>
      <c r="Y27" s="141">
        <f t="shared" si="5"/>
        <v>42</v>
      </c>
      <c r="Z27" s="84">
        <v>14</v>
      </c>
      <c r="AA27" s="84">
        <v>28</v>
      </c>
      <c r="AB27" s="141">
        <f t="shared" si="6"/>
        <v>42</v>
      </c>
      <c r="AC27" s="141">
        <f t="shared" si="7"/>
        <v>475</v>
      </c>
      <c r="AD27" s="141">
        <v>8.42</v>
      </c>
      <c r="AE27" s="189" t="s">
        <v>817</v>
      </c>
      <c r="AF27" s="85">
        <v>24</v>
      </c>
      <c r="AG27" s="85">
        <v>49</v>
      </c>
      <c r="AH27" s="191">
        <f t="shared" si="8"/>
        <v>73</v>
      </c>
      <c r="AI27" s="86">
        <v>24</v>
      </c>
      <c r="AJ27" s="86">
        <v>56</v>
      </c>
      <c r="AK27" s="166">
        <f t="shared" si="9"/>
        <v>80</v>
      </c>
      <c r="AL27" s="86">
        <v>24</v>
      </c>
      <c r="AM27" s="86">
        <v>57</v>
      </c>
      <c r="AN27" s="166">
        <f t="shared" si="10"/>
        <v>81</v>
      </c>
      <c r="AO27" s="87">
        <v>23</v>
      </c>
      <c r="AP27" s="86">
        <v>52</v>
      </c>
      <c r="AQ27" s="166">
        <f t="shared" si="11"/>
        <v>75</v>
      </c>
      <c r="AR27" s="86">
        <v>24</v>
      </c>
      <c r="AS27" s="86">
        <v>53</v>
      </c>
      <c r="AT27" s="166">
        <f t="shared" si="12"/>
        <v>77</v>
      </c>
      <c r="AU27" s="88">
        <v>14</v>
      </c>
      <c r="AV27" s="86">
        <v>33</v>
      </c>
      <c r="AW27" s="192">
        <f t="shared" si="13"/>
        <v>47</v>
      </c>
      <c r="AX27" s="86">
        <v>14</v>
      </c>
      <c r="AY27" s="86">
        <v>28</v>
      </c>
      <c r="AZ27" s="166">
        <f t="shared" si="14"/>
        <v>42</v>
      </c>
      <c r="BA27" s="86">
        <v>12</v>
      </c>
      <c r="BB27" s="86">
        <v>31</v>
      </c>
      <c r="BC27" s="166">
        <f t="shared" si="15"/>
        <v>43</v>
      </c>
      <c r="BD27" s="86">
        <v>14</v>
      </c>
      <c r="BE27" s="86">
        <v>30</v>
      </c>
      <c r="BF27" s="166">
        <f t="shared" si="16"/>
        <v>44</v>
      </c>
      <c r="BG27" s="192">
        <f t="shared" si="17"/>
        <v>562</v>
      </c>
      <c r="BH27" s="88">
        <f t="shared" si="19"/>
        <v>1037</v>
      </c>
      <c r="BI27" s="86">
        <v>8.5399999999999991</v>
      </c>
    </row>
    <row r="28" spans="1:61" ht="18" customHeight="1" x14ac:dyDescent="0.25">
      <c r="A28" s="81">
        <v>21</v>
      </c>
      <c r="B28" s="220">
        <v>21</v>
      </c>
      <c r="C28" s="193" t="s">
        <v>195</v>
      </c>
      <c r="D28" s="189" t="s">
        <v>196</v>
      </c>
      <c r="E28" s="84">
        <v>24</v>
      </c>
      <c r="F28" s="84">
        <v>58</v>
      </c>
      <c r="G28" s="141">
        <f t="shared" si="18"/>
        <v>82</v>
      </c>
      <c r="H28" s="84">
        <v>23</v>
      </c>
      <c r="I28" s="84">
        <v>58</v>
      </c>
      <c r="J28" s="141">
        <f t="shared" si="0"/>
        <v>81</v>
      </c>
      <c r="K28" s="84">
        <v>23</v>
      </c>
      <c r="L28" s="84">
        <v>50</v>
      </c>
      <c r="M28" s="141">
        <f t="shared" si="1"/>
        <v>73</v>
      </c>
      <c r="N28" s="84">
        <v>23</v>
      </c>
      <c r="O28" s="84">
        <v>53</v>
      </c>
      <c r="P28" s="141">
        <f t="shared" si="2"/>
        <v>76</v>
      </c>
      <c r="Q28" s="84">
        <v>13</v>
      </c>
      <c r="R28" s="84">
        <v>31</v>
      </c>
      <c r="S28" s="141">
        <f t="shared" si="3"/>
        <v>44</v>
      </c>
      <c r="T28" s="84">
        <v>13</v>
      </c>
      <c r="U28" s="84">
        <v>28</v>
      </c>
      <c r="V28" s="141">
        <f t="shared" si="4"/>
        <v>41</v>
      </c>
      <c r="W28" s="84">
        <v>14</v>
      </c>
      <c r="X28" s="84">
        <v>24</v>
      </c>
      <c r="Y28" s="141">
        <f t="shared" si="5"/>
        <v>38</v>
      </c>
      <c r="Z28" s="84">
        <v>13</v>
      </c>
      <c r="AA28" s="84">
        <v>28</v>
      </c>
      <c r="AB28" s="141">
        <f t="shared" si="6"/>
        <v>41</v>
      </c>
      <c r="AC28" s="141">
        <f t="shared" si="7"/>
        <v>476</v>
      </c>
      <c r="AD28" s="141">
        <v>8.58</v>
      </c>
      <c r="AE28" s="189" t="s">
        <v>818</v>
      </c>
      <c r="AF28" s="85">
        <v>23</v>
      </c>
      <c r="AG28" s="85">
        <v>44</v>
      </c>
      <c r="AH28" s="191">
        <f t="shared" si="8"/>
        <v>67</v>
      </c>
      <c r="AI28" s="86">
        <v>24</v>
      </c>
      <c r="AJ28" s="86">
        <v>45</v>
      </c>
      <c r="AK28" s="166">
        <f t="shared" si="9"/>
        <v>69</v>
      </c>
      <c r="AL28" s="86">
        <v>24</v>
      </c>
      <c r="AM28" s="86">
        <v>50</v>
      </c>
      <c r="AN28" s="166">
        <f t="shared" si="10"/>
        <v>74</v>
      </c>
      <c r="AO28" s="87">
        <v>23</v>
      </c>
      <c r="AP28" s="86">
        <v>50</v>
      </c>
      <c r="AQ28" s="166">
        <f t="shared" si="11"/>
        <v>73</v>
      </c>
      <c r="AR28" s="86">
        <v>23</v>
      </c>
      <c r="AS28" s="86">
        <v>50</v>
      </c>
      <c r="AT28" s="166">
        <f t="shared" si="12"/>
        <v>73</v>
      </c>
      <c r="AU28" s="88">
        <v>12</v>
      </c>
      <c r="AV28" s="86">
        <v>27</v>
      </c>
      <c r="AW28" s="192">
        <f t="shared" si="13"/>
        <v>39</v>
      </c>
      <c r="AX28" s="86">
        <v>12</v>
      </c>
      <c r="AY28" s="86">
        <v>26</v>
      </c>
      <c r="AZ28" s="166">
        <f t="shared" si="14"/>
        <v>38</v>
      </c>
      <c r="BA28" s="86">
        <v>12</v>
      </c>
      <c r="BB28" s="86">
        <v>29</v>
      </c>
      <c r="BC28" s="166">
        <f t="shared" si="15"/>
        <v>41</v>
      </c>
      <c r="BD28" s="86">
        <v>13</v>
      </c>
      <c r="BE28" s="86">
        <v>29</v>
      </c>
      <c r="BF28" s="166">
        <f t="shared" si="16"/>
        <v>42</v>
      </c>
      <c r="BG28" s="192">
        <f t="shared" si="17"/>
        <v>516</v>
      </c>
      <c r="BH28" s="88">
        <f t="shared" si="19"/>
        <v>992</v>
      </c>
      <c r="BI28" s="86">
        <v>8.19</v>
      </c>
    </row>
    <row r="29" spans="1:61" ht="18" customHeight="1" x14ac:dyDescent="0.25">
      <c r="A29" s="81">
        <v>22</v>
      </c>
      <c r="B29" s="220">
        <v>22</v>
      </c>
      <c r="C29" s="193" t="s">
        <v>197</v>
      </c>
      <c r="D29" s="189" t="s">
        <v>198</v>
      </c>
      <c r="E29" s="84">
        <v>23</v>
      </c>
      <c r="F29" s="84">
        <v>51</v>
      </c>
      <c r="G29" s="141">
        <f t="shared" si="18"/>
        <v>74</v>
      </c>
      <c r="H29" s="84">
        <v>22</v>
      </c>
      <c r="I29" s="84">
        <v>38</v>
      </c>
      <c r="J29" s="141">
        <f t="shared" si="0"/>
        <v>60</v>
      </c>
      <c r="K29" s="84">
        <v>20</v>
      </c>
      <c r="L29" s="84">
        <v>39</v>
      </c>
      <c r="M29" s="141">
        <f t="shared" si="1"/>
        <v>59</v>
      </c>
      <c r="N29" s="84">
        <v>23</v>
      </c>
      <c r="O29" s="84">
        <v>52</v>
      </c>
      <c r="P29" s="141">
        <f t="shared" si="2"/>
        <v>75</v>
      </c>
      <c r="Q29" s="84">
        <v>13</v>
      </c>
      <c r="R29" s="84">
        <v>28</v>
      </c>
      <c r="S29" s="141">
        <f t="shared" si="3"/>
        <v>41</v>
      </c>
      <c r="T29" s="84">
        <v>13</v>
      </c>
      <c r="U29" s="84">
        <v>28</v>
      </c>
      <c r="V29" s="141">
        <f t="shared" si="4"/>
        <v>41</v>
      </c>
      <c r="W29" s="84">
        <v>13</v>
      </c>
      <c r="X29" s="84">
        <v>26</v>
      </c>
      <c r="Y29" s="141">
        <f t="shared" si="5"/>
        <v>39</v>
      </c>
      <c r="Z29" s="84">
        <v>13</v>
      </c>
      <c r="AA29" s="84">
        <v>28</v>
      </c>
      <c r="AB29" s="141">
        <f t="shared" si="6"/>
        <v>41</v>
      </c>
      <c r="AC29" s="141">
        <f t="shared" si="7"/>
        <v>430</v>
      </c>
      <c r="AD29" s="141">
        <v>7.75</v>
      </c>
      <c r="AE29" s="189" t="s">
        <v>819</v>
      </c>
      <c r="AF29" s="85">
        <v>23</v>
      </c>
      <c r="AG29" s="85">
        <v>31</v>
      </c>
      <c r="AH29" s="191">
        <f t="shared" si="8"/>
        <v>54</v>
      </c>
      <c r="AI29" s="86">
        <v>23</v>
      </c>
      <c r="AJ29" s="86">
        <v>38</v>
      </c>
      <c r="AK29" s="166">
        <f t="shared" si="9"/>
        <v>61</v>
      </c>
      <c r="AL29" s="86">
        <v>23</v>
      </c>
      <c r="AM29" s="86">
        <v>48</v>
      </c>
      <c r="AN29" s="166">
        <f t="shared" si="10"/>
        <v>71</v>
      </c>
      <c r="AO29" s="87">
        <v>20</v>
      </c>
      <c r="AP29" s="86">
        <v>45</v>
      </c>
      <c r="AQ29" s="166">
        <f t="shared" si="11"/>
        <v>65</v>
      </c>
      <c r="AR29" s="86">
        <v>20</v>
      </c>
      <c r="AS29" s="86">
        <v>46</v>
      </c>
      <c r="AT29" s="166">
        <f t="shared" si="12"/>
        <v>66</v>
      </c>
      <c r="AU29" s="88">
        <v>12</v>
      </c>
      <c r="AV29" s="86">
        <v>29</v>
      </c>
      <c r="AW29" s="192">
        <f t="shared" si="13"/>
        <v>41</v>
      </c>
      <c r="AX29" s="86">
        <v>12</v>
      </c>
      <c r="AY29" s="86">
        <v>26</v>
      </c>
      <c r="AZ29" s="166">
        <f t="shared" si="14"/>
        <v>38</v>
      </c>
      <c r="BA29" s="86">
        <v>14</v>
      </c>
      <c r="BB29" s="86">
        <v>28</v>
      </c>
      <c r="BC29" s="166">
        <f t="shared" si="15"/>
        <v>42</v>
      </c>
      <c r="BD29" s="86">
        <v>12</v>
      </c>
      <c r="BE29" s="86">
        <v>23</v>
      </c>
      <c r="BF29" s="166">
        <f t="shared" si="16"/>
        <v>35</v>
      </c>
      <c r="BG29" s="192">
        <f t="shared" si="17"/>
        <v>473</v>
      </c>
      <c r="BH29" s="88">
        <f t="shared" si="19"/>
        <v>903</v>
      </c>
      <c r="BI29" s="86">
        <v>7.58</v>
      </c>
    </row>
    <row r="30" spans="1:61" ht="18" customHeight="1" x14ac:dyDescent="0.25">
      <c r="A30" s="81">
        <v>23</v>
      </c>
      <c r="B30" s="220">
        <v>23</v>
      </c>
      <c r="C30" s="193" t="s">
        <v>199</v>
      </c>
      <c r="D30" s="189" t="s">
        <v>200</v>
      </c>
      <c r="E30" s="84">
        <v>22</v>
      </c>
      <c r="F30" s="84">
        <v>46</v>
      </c>
      <c r="G30" s="141">
        <f t="shared" si="18"/>
        <v>68</v>
      </c>
      <c r="H30" s="84">
        <v>23</v>
      </c>
      <c r="I30" s="84">
        <v>42</v>
      </c>
      <c r="J30" s="141">
        <f t="shared" si="0"/>
        <v>65</v>
      </c>
      <c r="K30" s="84">
        <v>21</v>
      </c>
      <c r="L30" s="84">
        <v>40</v>
      </c>
      <c r="M30" s="141">
        <f t="shared" si="1"/>
        <v>61</v>
      </c>
      <c r="N30" s="84">
        <v>23</v>
      </c>
      <c r="O30" s="84">
        <v>49</v>
      </c>
      <c r="P30" s="141">
        <f t="shared" si="2"/>
        <v>72</v>
      </c>
      <c r="Q30" s="84">
        <v>13</v>
      </c>
      <c r="R30" s="84">
        <v>28</v>
      </c>
      <c r="S30" s="141">
        <f t="shared" si="3"/>
        <v>41</v>
      </c>
      <c r="T30" s="84">
        <v>13</v>
      </c>
      <c r="U30" s="84">
        <v>28</v>
      </c>
      <c r="V30" s="141">
        <f t="shared" si="4"/>
        <v>41</v>
      </c>
      <c r="W30" s="84">
        <v>12</v>
      </c>
      <c r="X30" s="84">
        <v>25</v>
      </c>
      <c r="Y30" s="141">
        <f t="shared" si="5"/>
        <v>37</v>
      </c>
      <c r="Z30" s="84">
        <v>13</v>
      </c>
      <c r="AA30" s="84">
        <v>28</v>
      </c>
      <c r="AB30" s="141">
        <f t="shared" si="6"/>
        <v>41</v>
      </c>
      <c r="AC30" s="141">
        <f t="shared" si="7"/>
        <v>426</v>
      </c>
      <c r="AD30" s="141">
        <v>7.75</v>
      </c>
      <c r="AE30" s="189" t="s">
        <v>820</v>
      </c>
      <c r="AF30" s="85">
        <v>21</v>
      </c>
      <c r="AG30" s="85">
        <v>30</v>
      </c>
      <c r="AH30" s="191">
        <f t="shared" si="8"/>
        <v>51</v>
      </c>
      <c r="AI30" s="86">
        <v>23</v>
      </c>
      <c r="AJ30" s="86">
        <v>27</v>
      </c>
      <c r="AK30" s="166">
        <f t="shared" si="9"/>
        <v>50</v>
      </c>
      <c r="AL30" s="86">
        <v>23</v>
      </c>
      <c r="AM30" s="86">
        <v>31</v>
      </c>
      <c r="AN30" s="166">
        <f t="shared" si="10"/>
        <v>54</v>
      </c>
      <c r="AO30" s="87">
        <v>20</v>
      </c>
      <c r="AP30" s="86">
        <v>47</v>
      </c>
      <c r="AQ30" s="166">
        <f t="shared" si="11"/>
        <v>67</v>
      </c>
      <c r="AR30" s="86">
        <v>20</v>
      </c>
      <c r="AS30" s="86">
        <v>40</v>
      </c>
      <c r="AT30" s="166">
        <f t="shared" si="12"/>
        <v>60</v>
      </c>
      <c r="AU30" s="88">
        <v>13</v>
      </c>
      <c r="AV30" s="86">
        <v>26</v>
      </c>
      <c r="AW30" s="192">
        <f t="shared" si="13"/>
        <v>39</v>
      </c>
      <c r="AX30" s="86">
        <v>12</v>
      </c>
      <c r="AY30" s="86">
        <v>26</v>
      </c>
      <c r="AZ30" s="166">
        <f t="shared" si="14"/>
        <v>38</v>
      </c>
      <c r="BA30" s="86">
        <v>13</v>
      </c>
      <c r="BB30" s="86">
        <v>28</v>
      </c>
      <c r="BC30" s="166">
        <f t="shared" si="15"/>
        <v>41</v>
      </c>
      <c r="BD30" s="86">
        <v>12</v>
      </c>
      <c r="BE30" s="86">
        <v>26</v>
      </c>
      <c r="BF30" s="166">
        <f t="shared" si="16"/>
        <v>38</v>
      </c>
      <c r="BG30" s="192">
        <f t="shared" si="17"/>
        <v>438</v>
      </c>
      <c r="BH30" s="88">
        <f t="shared" si="19"/>
        <v>864</v>
      </c>
      <c r="BI30" s="86">
        <v>7.31</v>
      </c>
    </row>
    <row r="31" spans="1:61" ht="18" customHeight="1" x14ac:dyDescent="0.25">
      <c r="A31" s="81">
        <v>24</v>
      </c>
      <c r="B31" s="220">
        <v>24</v>
      </c>
      <c r="C31" s="193" t="s">
        <v>201</v>
      </c>
      <c r="D31" s="189" t="s">
        <v>202</v>
      </c>
      <c r="E31" s="84">
        <v>22</v>
      </c>
      <c r="F31" s="84">
        <v>50</v>
      </c>
      <c r="G31" s="141">
        <f t="shared" si="18"/>
        <v>72</v>
      </c>
      <c r="H31" s="84">
        <v>22</v>
      </c>
      <c r="I31" s="84">
        <v>37</v>
      </c>
      <c r="J31" s="141">
        <f t="shared" si="0"/>
        <v>59</v>
      </c>
      <c r="K31" s="84">
        <v>20</v>
      </c>
      <c r="L31" s="84">
        <v>40</v>
      </c>
      <c r="M31" s="141">
        <f t="shared" si="1"/>
        <v>60</v>
      </c>
      <c r="N31" s="84">
        <v>23</v>
      </c>
      <c r="O31" s="84">
        <v>48</v>
      </c>
      <c r="P31" s="141">
        <f t="shared" si="2"/>
        <v>71</v>
      </c>
      <c r="Q31" s="84">
        <v>13</v>
      </c>
      <c r="R31" s="84">
        <v>28</v>
      </c>
      <c r="S31" s="141">
        <f t="shared" si="3"/>
        <v>41</v>
      </c>
      <c r="T31" s="84">
        <v>13</v>
      </c>
      <c r="U31" s="84">
        <v>29</v>
      </c>
      <c r="V31" s="141">
        <f t="shared" si="4"/>
        <v>42</v>
      </c>
      <c r="W31" s="84">
        <v>11</v>
      </c>
      <c r="X31" s="84">
        <v>24</v>
      </c>
      <c r="Y31" s="141">
        <f t="shared" si="5"/>
        <v>35</v>
      </c>
      <c r="Z31" s="84">
        <v>14</v>
      </c>
      <c r="AA31" s="84">
        <v>28</v>
      </c>
      <c r="AB31" s="141">
        <f t="shared" si="6"/>
        <v>42</v>
      </c>
      <c r="AC31" s="141">
        <f t="shared" si="7"/>
        <v>422</v>
      </c>
      <c r="AD31" s="141">
        <v>7.75</v>
      </c>
      <c r="AE31" s="189" t="s">
        <v>821</v>
      </c>
      <c r="AF31" s="85">
        <v>22</v>
      </c>
      <c r="AG31" s="85">
        <v>37</v>
      </c>
      <c r="AH31" s="191">
        <f t="shared" si="8"/>
        <v>59</v>
      </c>
      <c r="AI31" s="86">
        <v>22</v>
      </c>
      <c r="AJ31" s="86">
        <v>32</v>
      </c>
      <c r="AK31" s="166">
        <f t="shared" si="9"/>
        <v>54</v>
      </c>
      <c r="AL31" s="86">
        <v>22</v>
      </c>
      <c r="AM31" s="86">
        <v>38</v>
      </c>
      <c r="AN31" s="166">
        <f t="shared" si="10"/>
        <v>60</v>
      </c>
      <c r="AO31" s="87">
        <v>22</v>
      </c>
      <c r="AP31" s="86">
        <v>42</v>
      </c>
      <c r="AQ31" s="166">
        <f t="shared" si="11"/>
        <v>64</v>
      </c>
      <c r="AR31" s="86">
        <v>22</v>
      </c>
      <c r="AS31" s="86">
        <v>40</v>
      </c>
      <c r="AT31" s="166">
        <f t="shared" si="12"/>
        <v>62</v>
      </c>
      <c r="AU31" s="88">
        <v>12</v>
      </c>
      <c r="AV31" s="86">
        <v>26</v>
      </c>
      <c r="AW31" s="192">
        <f t="shared" si="13"/>
        <v>38</v>
      </c>
      <c r="AX31" s="86">
        <v>12</v>
      </c>
      <c r="AY31" s="86">
        <v>26</v>
      </c>
      <c r="AZ31" s="166">
        <f t="shared" si="14"/>
        <v>38</v>
      </c>
      <c r="BA31" s="86">
        <v>13</v>
      </c>
      <c r="BB31" s="86">
        <v>29</v>
      </c>
      <c r="BC31" s="166">
        <f t="shared" si="15"/>
        <v>42</v>
      </c>
      <c r="BD31" s="86">
        <v>12</v>
      </c>
      <c r="BE31" s="86">
        <v>23</v>
      </c>
      <c r="BF31" s="166">
        <f t="shared" si="16"/>
        <v>35</v>
      </c>
      <c r="BG31" s="192">
        <f t="shared" si="17"/>
        <v>452</v>
      </c>
      <c r="BH31" s="88">
        <f t="shared" si="19"/>
        <v>874</v>
      </c>
      <c r="BI31" s="86">
        <v>7.38</v>
      </c>
    </row>
    <row r="32" spans="1:61" ht="18" customHeight="1" x14ac:dyDescent="0.25">
      <c r="A32" s="81">
        <v>25</v>
      </c>
      <c r="B32" s="220">
        <v>25</v>
      </c>
      <c r="C32" s="193" t="s">
        <v>203</v>
      </c>
      <c r="D32" s="189" t="s">
        <v>204</v>
      </c>
      <c r="E32" s="84">
        <v>24</v>
      </c>
      <c r="F32" s="84">
        <v>58</v>
      </c>
      <c r="G32" s="141">
        <f t="shared" si="18"/>
        <v>82</v>
      </c>
      <c r="H32" s="84">
        <v>23</v>
      </c>
      <c r="I32" s="84">
        <v>38</v>
      </c>
      <c r="J32" s="141">
        <f t="shared" si="0"/>
        <v>61</v>
      </c>
      <c r="K32" s="84">
        <v>22</v>
      </c>
      <c r="L32" s="84">
        <v>45</v>
      </c>
      <c r="M32" s="141">
        <f t="shared" si="1"/>
        <v>67</v>
      </c>
      <c r="N32" s="84">
        <v>24</v>
      </c>
      <c r="O32" s="84">
        <v>55</v>
      </c>
      <c r="P32" s="141">
        <f t="shared" si="2"/>
        <v>79</v>
      </c>
      <c r="Q32" s="84">
        <v>13</v>
      </c>
      <c r="R32" s="84">
        <v>31</v>
      </c>
      <c r="S32" s="141">
        <f t="shared" si="3"/>
        <v>44</v>
      </c>
      <c r="T32" s="84">
        <v>13</v>
      </c>
      <c r="U32" s="84">
        <v>29</v>
      </c>
      <c r="V32" s="141">
        <f t="shared" si="4"/>
        <v>42</v>
      </c>
      <c r="W32" s="84">
        <v>13</v>
      </c>
      <c r="X32" s="84">
        <v>28</v>
      </c>
      <c r="Y32" s="141">
        <f t="shared" si="5"/>
        <v>41</v>
      </c>
      <c r="Z32" s="84">
        <v>13</v>
      </c>
      <c r="AA32" s="84">
        <v>29</v>
      </c>
      <c r="AB32" s="141">
        <f t="shared" si="6"/>
        <v>42</v>
      </c>
      <c r="AC32" s="141">
        <f t="shared" si="7"/>
        <v>458</v>
      </c>
      <c r="AD32" s="141">
        <v>8.17</v>
      </c>
      <c r="AE32" s="189" t="s">
        <v>822</v>
      </c>
      <c r="AF32" s="85">
        <v>24</v>
      </c>
      <c r="AG32" s="85">
        <v>40</v>
      </c>
      <c r="AH32" s="191">
        <f t="shared" si="8"/>
        <v>64</v>
      </c>
      <c r="AI32" s="86">
        <v>24</v>
      </c>
      <c r="AJ32" s="86">
        <v>47</v>
      </c>
      <c r="AK32" s="166">
        <f t="shared" si="9"/>
        <v>71</v>
      </c>
      <c r="AL32" s="86">
        <v>23</v>
      </c>
      <c r="AM32" s="86">
        <v>48</v>
      </c>
      <c r="AN32" s="166">
        <f t="shared" si="10"/>
        <v>71</v>
      </c>
      <c r="AO32" s="87">
        <v>22</v>
      </c>
      <c r="AP32" s="86">
        <v>48</v>
      </c>
      <c r="AQ32" s="166">
        <f t="shared" si="11"/>
        <v>70</v>
      </c>
      <c r="AR32" s="86">
        <v>23</v>
      </c>
      <c r="AS32" s="86">
        <v>43</v>
      </c>
      <c r="AT32" s="166">
        <f t="shared" si="12"/>
        <v>66</v>
      </c>
      <c r="AU32" s="88">
        <v>13</v>
      </c>
      <c r="AV32" s="86">
        <v>31</v>
      </c>
      <c r="AW32" s="192">
        <f t="shared" si="13"/>
        <v>44</v>
      </c>
      <c r="AX32" s="86">
        <v>13</v>
      </c>
      <c r="AY32" s="86">
        <v>28</v>
      </c>
      <c r="AZ32" s="166">
        <f t="shared" si="14"/>
        <v>41</v>
      </c>
      <c r="BA32" s="86">
        <v>12</v>
      </c>
      <c r="BB32" s="86">
        <v>29</v>
      </c>
      <c r="BC32" s="166">
        <f t="shared" si="15"/>
        <v>41</v>
      </c>
      <c r="BD32" s="86">
        <v>13</v>
      </c>
      <c r="BE32" s="86">
        <v>30</v>
      </c>
      <c r="BF32" s="166">
        <f t="shared" si="16"/>
        <v>43</v>
      </c>
      <c r="BG32" s="192">
        <f t="shared" si="17"/>
        <v>511</v>
      </c>
      <c r="BH32" s="88">
        <f t="shared" si="19"/>
        <v>969</v>
      </c>
      <c r="BI32" s="86">
        <v>8.08</v>
      </c>
    </row>
    <row r="33" spans="1:61" ht="18" customHeight="1" x14ac:dyDescent="0.25">
      <c r="A33" s="81">
        <v>26</v>
      </c>
      <c r="B33" s="220">
        <v>26</v>
      </c>
      <c r="C33" s="193" t="s">
        <v>205</v>
      </c>
      <c r="D33" s="189" t="s">
        <v>206</v>
      </c>
      <c r="E33" s="89">
        <v>22</v>
      </c>
      <c r="F33" s="89">
        <v>51</v>
      </c>
      <c r="G33" s="141">
        <f t="shared" si="18"/>
        <v>73</v>
      </c>
      <c r="H33" s="89">
        <v>22</v>
      </c>
      <c r="I33" s="89">
        <v>41</v>
      </c>
      <c r="J33" s="141">
        <f t="shared" si="0"/>
        <v>63</v>
      </c>
      <c r="K33" s="89">
        <v>21</v>
      </c>
      <c r="L33" s="89">
        <v>41</v>
      </c>
      <c r="M33" s="141">
        <f t="shared" si="1"/>
        <v>62</v>
      </c>
      <c r="N33" s="89">
        <v>23</v>
      </c>
      <c r="O33" s="89">
        <v>45</v>
      </c>
      <c r="P33" s="141">
        <f t="shared" si="2"/>
        <v>68</v>
      </c>
      <c r="Q33" s="89">
        <v>13</v>
      </c>
      <c r="R33" s="89">
        <v>25</v>
      </c>
      <c r="S33" s="141">
        <f t="shared" si="3"/>
        <v>38</v>
      </c>
      <c r="T33" s="89">
        <v>11</v>
      </c>
      <c r="U33" s="89">
        <v>27</v>
      </c>
      <c r="V33" s="141">
        <f t="shared" si="4"/>
        <v>38</v>
      </c>
      <c r="W33" s="89">
        <v>12</v>
      </c>
      <c r="X33" s="89">
        <v>23</v>
      </c>
      <c r="Y33" s="141">
        <f t="shared" si="5"/>
        <v>35</v>
      </c>
      <c r="Z33" s="89">
        <v>12</v>
      </c>
      <c r="AA33" s="89">
        <v>28</v>
      </c>
      <c r="AB33" s="141">
        <f t="shared" si="6"/>
        <v>40</v>
      </c>
      <c r="AC33" s="141">
        <f t="shared" si="7"/>
        <v>417</v>
      </c>
      <c r="AD33" s="180">
        <v>7.58</v>
      </c>
      <c r="AE33" s="189" t="s">
        <v>823</v>
      </c>
      <c r="AF33" s="85">
        <v>22</v>
      </c>
      <c r="AG33" s="85">
        <v>30</v>
      </c>
      <c r="AH33" s="191">
        <f t="shared" si="8"/>
        <v>52</v>
      </c>
      <c r="AI33" s="86">
        <v>19</v>
      </c>
      <c r="AJ33" s="86">
        <v>31</v>
      </c>
      <c r="AK33" s="166">
        <f t="shared" si="9"/>
        <v>50</v>
      </c>
      <c r="AL33" s="86">
        <v>22</v>
      </c>
      <c r="AM33" s="86">
        <v>39</v>
      </c>
      <c r="AN33" s="166">
        <f t="shared" si="10"/>
        <v>61</v>
      </c>
      <c r="AO33" s="87">
        <v>19</v>
      </c>
      <c r="AP33" s="86">
        <v>37</v>
      </c>
      <c r="AQ33" s="166">
        <f t="shared" si="11"/>
        <v>56</v>
      </c>
      <c r="AR33" s="86">
        <v>21</v>
      </c>
      <c r="AS33" s="86">
        <v>42</v>
      </c>
      <c r="AT33" s="166">
        <f t="shared" si="12"/>
        <v>63</v>
      </c>
      <c r="AU33" s="88">
        <v>12</v>
      </c>
      <c r="AV33" s="86">
        <v>20</v>
      </c>
      <c r="AW33" s="192">
        <f t="shared" si="13"/>
        <v>32</v>
      </c>
      <c r="AX33" s="86">
        <v>12</v>
      </c>
      <c r="AY33" s="86">
        <v>26</v>
      </c>
      <c r="AZ33" s="166">
        <f t="shared" si="14"/>
        <v>38</v>
      </c>
      <c r="BA33" s="86">
        <v>12</v>
      </c>
      <c r="BB33" s="86">
        <v>29</v>
      </c>
      <c r="BC33" s="166">
        <f t="shared" si="15"/>
        <v>41</v>
      </c>
      <c r="BD33" s="86">
        <v>10</v>
      </c>
      <c r="BE33" s="86">
        <v>25</v>
      </c>
      <c r="BF33" s="166">
        <f t="shared" si="16"/>
        <v>35</v>
      </c>
      <c r="BG33" s="192">
        <f t="shared" si="17"/>
        <v>428</v>
      </c>
      <c r="BH33" s="88">
        <f t="shared" si="19"/>
        <v>845</v>
      </c>
      <c r="BI33" s="86">
        <v>7.19</v>
      </c>
    </row>
    <row r="34" spans="1:61" ht="18" customHeight="1" x14ac:dyDescent="0.25">
      <c r="A34" s="81">
        <v>27</v>
      </c>
      <c r="B34" s="220">
        <v>27</v>
      </c>
      <c r="C34" s="193" t="s">
        <v>207</v>
      </c>
      <c r="D34" s="189" t="s">
        <v>208</v>
      </c>
      <c r="E34" s="89">
        <v>17</v>
      </c>
      <c r="F34" s="89">
        <v>40</v>
      </c>
      <c r="G34" s="141">
        <f t="shared" si="18"/>
        <v>57</v>
      </c>
      <c r="H34" s="89">
        <v>20</v>
      </c>
      <c r="I34" s="89">
        <v>30</v>
      </c>
      <c r="J34" s="141">
        <f t="shared" si="0"/>
        <v>50</v>
      </c>
      <c r="K34" s="89">
        <v>18</v>
      </c>
      <c r="L34" s="89">
        <v>35</v>
      </c>
      <c r="M34" s="141">
        <f t="shared" si="1"/>
        <v>53</v>
      </c>
      <c r="N34" s="89">
        <v>20</v>
      </c>
      <c r="O34" s="89">
        <v>33</v>
      </c>
      <c r="P34" s="141">
        <f t="shared" si="2"/>
        <v>53</v>
      </c>
      <c r="Q34" s="89">
        <v>12</v>
      </c>
      <c r="R34" s="89">
        <v>22</v>
      </c>
      <c r="S34" s="141">
        <f t="shared" si="3"/>
        <v>34</v>
      </c>
      <c r="T34" s="89">
        <v>12</v>
      </c>
      <c r="U34" s="89">
        <v>27</v>
      </c>
      <c r="V34" s="141">
        <f t="shared" si="4"/>
        <v>39</v>
      </c>
      <c r="W34" s="89">
        <v>12</v>
      </c>
      <c r="X34" s="89">
        <v>25</v>
      </c>
      <c r="Y34" s="141">
        <f t="shared" si="5"/>
        <v>37</v>
      </c>
      <c r="Z34" s="89">
        <v>13</v>
      </c>
      <c r="AA34" s="89">
        <v>27</v>
      </c>
      <c r="AB34" s="141">
        <f t="shared" si="6"/>
        <v>40</v>
      </c>
      <c r="AC34" s="141">
        <f t="shared" si="7"/>
        <v>363</v>
      </c>
      <c r="AD34" s="180">
        <v>6.67</v>
      </c>
      <c r="AE34" s="189" t="s">
        <v>824</v>
      </c>
      <c r="AF34" s="85"/>
      <c r="AG34" s="85"/>
      <c r="AH34" s="191">
        <f t="shared" si="8"/>
        <v>0</v>
      </c>
      <c r="AI34" s="86"/>
      <c r="AJ34" s="86"/>
      <c r="AK34" s="166">
        <f t="shared" si="9"/>
        <v>0</v>
      </c>
      <c r="AL34" s="86"/>
      <c r="AM34" s="86"/>
      <c r="AN34" s="166">
        <f t="shared" si="10"/>
        <v>0</v>
      </c>
      <c r="AO34" s="87"/>
      <c r="AP34" s="86"/>
      <c r="AQ34" s="166">
        <f t="shared" si="11"/>
        <v>0</v>
      </c>
      <c r="AR34" s="86"/>
      <c r="AS34" s="86"/>
      <c r="AT34" s="166">
        <f t="shared" si="12"/>
        <v>0</v>
      </c>
      <c r="AU34" s="88"/>
      <c r="AV34" s="86"/>
      <c r="AW34" s="192">
        <f t="shared" si="13"/>
        <v>0</v>
      </c>
      <c r="AX34" s="86"/>
      <c r="AY34" s="86"/>
      <c r="AZ34" s="166">
        <f t="shared" si="14"/>
        <v>0</v>
      </c>
      <c r="BA34" s="86"/>
      <c r="BB34" s="86"/>
      <c r="BC34" s="166">
        <f t="shared" si="15"/>
        <v>0</v>
      </c>
      <c r="BD34" s="86"/>
      <c r="BE34" s="86"/>
      <c r="BF34" s="166">
        <f t="shared" si="16"/>
        <v>0</v>
      </c>
      <c r="BG34" s="192">
        <f t="shared" si="17"/>
        <v>0</v>
      </c>
      <c r="BH34" s="88">
        <f t="shared" si="19"/>
        <v>363</v>
      </c>
      <c r="BI34" s="86"/>
    </row>
    <row r="35" spans="1:61" ht="18" customHeight="1" x14ac:dyDescent="0.25">
      <c r="A35" s="81">
        <v>28</v>
      </c>
      <c r="B35" s="220">
        <v>28</v>
      </c>
      <c r="C35" s="193" t="s">
        <v>209</v>
      </c>
      <c r="D35" s="189" t="s">
        <v>210</v>
      </c>
      <c r="E35" s="89">
        <v>22</v>
      </c>
      <c r="F35" s="89">
        <v>44</v>
      </c>
      <c r="G35" s="141">
        <f t="shared" si="18"/>
        <v>66</v>
      </c>
      <c r="H35" s="89">
        <v>23</v>
      </c>
      <c r="I35" s="89">
        <v>40</v>
      </c>
      <c r="J35" s="141">
        <f t="shared" si="0"/>
        <v>63</v>
      </c>
      <c r="K35" s="89">
        <v>21</v>
      </c>
      <c r="L35" s="89">
        <v>42</v>
      </c>
      <c r="M35" s="141">
        <f t="shared" si="1"/>
        <v>63</v>
      </c>
      <c r="N35" s="89">
        <v>21</v>
      </c>
      <c r="O35" s="89">
        <v>39</v>
      </c>
      <c r="P35" s="141">
        <f t="shared" si="2"/>
        <v>60</v>
      </c>
      <c r="Q35" s="89">
        <v>13</v>
      </c>
      <c r="R35" s="89">
        <v>27</v>
      </c>
      <c r="S35" s="141">
        <f t="shared" si="3"/>
        <v>40</v>
      </c>
      <c r="T35" s="89">
        <v>13</v>
      </c>
      <c r="U35" s="89">
        <v>29</v>
      </c>
      <c r="V35" s="141">
        <f t="shared" si="4"/>
        <v>42</v>
      </c>
      <c r="W35" s="89">
        <v>13</v>
      </c>
      <c r="X35" s="89">
        <v>25</v>
      </c>
      <c r="Y35" s="141">
        <f t="shared" si="5"/>
        <v>38</v>
      </c>
      <c r="Z35" s="89">
        <v>13</v>
      </c>
      <c r="AA35" s="89">
        <v>28</v>
      </c>
      <c r="AB35" s="141">
        <f t="shared" si="6"/>
        <v>41</v>
      </c>
      <c r="AC35" s="141">
        <f t="shared" si="7"/>
        <v>413</v>
      </c>
      <c r="AD35" s="180">
        <v>7.58</v>
      </c>
      <c r="AE35" s="189" t="s">
        <v>825</v>
      </c>
      <c r="AF35" s="85">
        <v>22</v>
      </c>
      <c r="AG35" s="85">
        <v>31</v>
      </c>
      <c r="AH35" s="191">
        <f t="shared" si="8"/>
        <v>53</v>
      </c>
      <c r="AI35" s="86">
        <v>21</v>
      </c>
      <c r="AJ35" s="86">
        <v>32</v>
      </c>
      <c r="AK35" s="166">
        <f t="shared" si="9"/>
        <v>53</v>
      </c>
      <c r="AL35" s="86">
        <v>23</v>
      </c>
      <c r="AM35" s="86">
        <v>41</v>
      </c>
      <c r="AN35" s="166">
        <f t="shared" si="10"/>
        <v>64</v>
      </c>
      <c r="AO35" s="87">
        <v>22</v>
      </c>
      <c r="AP35" s="86">
        <v>37</v>
      </c>
      <c r="AQ35" s="166">
        <f t="shared" si="11"/>
        <v>59</v>
      </c>
      <c r="AR35" s="86">
        <v>22</v>
      </c>
      <c r="AS35" s="86">
        <v>37</v>
      </c>
      <c r="AT35" s="166">
        <f t="shared" si="12"/>
        <v>59</v>
      </c>
      <c r="AU35" s="88">
        <v>12</v>
      </c>
      <c r="AV35" s="86">
        <v>29</v>
      </c>
      <c r="AW35" s="192">
        <f t="shared" si="13"/>
        <v>41</v>
      </c>
      <c r="AX35" s="86">
        <v>14</v>
      </c>
      <c r="AY35" s="86">
        <v>25</v>
      </c>
      <c r="AZ35" s="166">
        <f t="shared" si="14"/>
        <v>39</v>
      </c>
      <c r="BA35" s="86">
        <v>11</v>
      </c>
      <c r="BB35" s="86">
        <v>29</v>
      </c>
      <c r="BC35" s="166">
        <f t="shared" si="15"/>
        <v>40</v>
      </c>
      <c r="BD35" s="86">
        <v>12</v>
      </c>
      <c r="BE35" s="86">
        <v>25</v>
      </c>
      <c r="BF35" s="166">
        <f t="shared" si="16"/>
        <v>37</v>
      </c>
      <c r="BG35" s="192">
        <f t="shared" si="17"/>
        <v>445</v>
      </c>
      <c r="BH35" s="88">
        <f t="shared" si="19"/>
        <v>858</v>
      </c>
      <c r="BI35" s="86">
        <v>7.19</v>
      </c>
    </row>
    <row r="36" spans="1:61" ht="18" customHeight="1" x14ac:dyDescent="0.25">
      <c r="A36" s="81">
        <v>29</v>
      </c>
      <c r="B36" s="220">
        <v>29</v>
      </c>
      <c r="C36" s="193" t="s">
        <v>211</v>
      </c>
      <c r="D36" s="189" t="s">
        <v>212</v>
      </c>
      <c r="E36" s="89">
        <v>19</v>
      </c>
      <c r="F36" s="89">
        <v>32</v>
      </c>
      <c r="G36" s="141">
        <f t="shared" si="18"/>
        <v>51</v>
      </c>
      <c r="H36" s="89">
        <v>22</v>
      </c>
      <c r="I36" s="89">
        <v>30</v>
      </c>
      <c r="J36" s="141">
        <f t="shared" si="0"/>
        <v>52</v>
      </c>
      <c r="K36" s="89">
        <v>18</v>
      </c>
      <c r="L36" s="89">
        <v>41</v>
      </c>
      <c r="M36" s="141">
        <f t="shared" si="1"/>
        <v>59</v>
      </c>
      <c r="N36" s="89">
        <v>22</v>
      </c>
      <c r="O36" s="89">
        <v>37</v>
      </c>
      <c r="P36" s="141">
        <f t="shared" si="2"/>
        <v>59</v>
      </c>
      <c r="Q36" s="89">
        <v>13</v>
      </c>
      <c r="R36" s="89">
        <v>27</v>
      </c>
      <c r="S36" s="141">
        <f t="shared" si="3"/>
        <v>40</v>
      </c>
      <c r="T36" s="89">
        <v>11</v>
      </c>
      <c r="U36" s="89">
        <v>28</v>
      </c>
      <c r="V36" s="141">
        <f t="shared" si="4"/>
        <v>39</v>
      </c>
      <c r="W36" s="89">
        <v>13</v>
      </c>
      <c r="X36" s="89">
        <v>23</v>
      </c>
      <c r="Y36" s="141">
        <f t="shared" si="5"/>
        <v>36</v>
      </c>
      <c r="Z36" s="89">
        <v>13</v>
      </c>
      <c r="AA36" s="89">
        <v>28</v>
      </c>
      <c r="AB36" s="141">
        <f t="shared" si="6"/>
        <v>41</v>
      </c>
      <c r="AC36" s="141">
        <f t="shared" si="7"/>
        <v>377</v>
      </c>
      <c r="AD36" s="180">
        <v>6.83</v>
      </c>
      <c r="AE36" s="189" t="s">
        <v>826</v>
      </c>
      <c r="AF36" s="85">
        <v>22</v>
      </c>
      <c r="AG36" s="85">
        <v>17</v>
      </c>
      <c r="AH36" s="191">
        <f t="shared" si="8"/>
        <v>39</v>
      </c>
      <c r="AI36" s="86">
        <v>22</v>
      </c>
      <c r="AJ36" s="86">
        <v>31</v>
      </c>
      <c r="AK36" s="166">
        <f t="shared" si="9"/>
        <v>53</v>
      </c>
      <c r="AL36" s="86">
        <v>23</v>
      </c>
      <c r="AM36" s="86">
        <v>30</v>
      </c>
      <c r="AN36" s="166">
        <f t="shared" si="10"/>
        <v>53</v>
      </c>
      <c r="AO36" s="87">
        <v>19</v>
      </c>
      <c r="AP36" s="86">
        <v>23</v>
      </c>
      <c r="AQ36" s="166">
        <f t="shared" si="11"/>
        <v>42</v>
      </c>
      <c r="AR36" s="86">
        <v>20</v>
      </c>
      <c r="AS36" s="86">
        <v>41</v>
      </c>
      <c r="AT36" s="166">
        <f t="shared" si="12"/>
        <v>61</v>
      </c>
      <c r="AU36" s="88">
        <v>13</v>
      </c>
      <c r="AV36" s="86">
        <v>27</v>
      </c>
      <c r="AW36" s="192">
        <f t="shared" si="13"/>
        <v>40</v>
      </c>
      <c r="AX36" s="86">
        <v>12</v>
      </c>
      <c r="AY36" s="86">
        <v>25</v>
      </c>
      <c r="AZ36" s="166">
        <f t="shared" si="14"/>
        <v>37</v>
      </c>
      <c r="BA36" s="86">
        <v>11</v>
      </c>
      <c r="BB36" s="86">
        <v>28</v>
      </c>
      <c r="BC36" s="166">
        <f t="shared" si="15"/>
        <v>39</v>
      </c>
      <c r="BD36" s="86">
        <v>11</v>
      </c>
      <c r="BE36" s="86">
        <v>24</v>
      </c>
      <c r="BF36" s="166">
        <f t="shared" si="16"/>
        <v>35</v>
      </c>
      <c r="BG36" s="192">
        <f t="shared" si="17"/>
        <v>399</v>
      </c>
      <c r="BH36" s="88">
        <f t="shared" si="19"/>
        <v>776</v>
      </c>
      <c r="BI36" s="86"/>
    </row>
    <row r="37" spans="1:61" ht="18" customHeight="1" x14ac:dyDescent="0.25">
      <c r="A37" s="81">
        <v>30</v>
      </c>
      <c r="B37" s="220">
        <v>30</v>
      </c>
      <c r="C37" s="193" t="s">
        <v>213</v>
      </c>
      <c r="D37" s="189" t="s">
        <v>214</v>
      </c>
      <c r="E37" s="89">
        <v>24</v>
      </c>
      <c r="F37" s="89">
        <v>46</v>
      </c>
      <c r="G37" s="141">
        <f t="shared" si="18"/>
        <v>70</v>
      </c>
      <c r="H37" s="89">
        <v>22</v>
      </c>
      <c r="I37" s="89">
        <v>46</v>
      </c>
      <c r="J37" s="141">
        <f t="shared" si="0"/>
        <v>68</v>
      </c>
      <c r="K37" s="89">
        <v>22</v>
      </c>
      <c r="L37" s="89">
        <v>43</v>
      </c>
      <c r="M37" s="141">
        <f t="shared" si="1"/>
        <v>65</v>
      </c>
      <c r="N37" s="89">
        <v>22</v>
      </c>
      <c r="O37" s="89">
        <v>36</v>
      </c>
      <c r="P37" s="141">
        <f t="shared" si="2"/>
        <v>58</v>
      </c>
      <c r="Q37" s="89">
        <v>13</v>
      </c>
      <c r="R37" s="89">
        <v>28</v>
      </c>
      <c r="S37" s="141">
        <f t="shared" si="3"/>
        <v>41</v>
      </c>
      <c r="T37" s="89">
        <v>13</v>
      </c>
      <c r="U37" s="89">
        <v>28</v>
      </c>
      <c r="V37" s="141">
        <f t="shared" si="4"/>
        <v>41</v>
      </c>
      <c r="W37" s="89">
        <v>14</v>
      </c>
      <c r="X37" s="89">
        <v>25</v>
      </c>
      <c r="Y37" s="141">
        <f t="shared" si="5"/>
        <v>39</v>
      </c>
      <c r="Z37" s="89">
        <v>13</v>
      </c>
      <c r="AA37" s="89">
        <v>28</v>
      </c>
      <c r="AB37" s="141">
        <f t="shared" si="6"/>
        <v>41</v>
      </c>
      <c r="AC37" s="141">
        <f t="shared" si="7"/>
        <v>423</v>
      </c>
      <c r="AD37" s="180">
        <v>7.58</v>
      </c>
      <c r="AE37" s="189" t="s">
        <v>827</v>
      </c>
      <c r="AF37" s="85">
        <v>23</v>
      </c>
      <c r="AG37" s="85">
        <v>41</v>
      </c>
      <c r="AH37" s="191">
        <f t="shared" si="8"/>
        <v>64</v>
      </c>
      <c r="AI37" s="86">
        <v>22</v>
      </c>
      <c r="AJ37" s="86">
        <v>35</v>
      </c>
      <c r="AK37" s="166">
        <f t="shared" si="9"/>
        <v>57</v>
      </c>
      <c r="AL37" s="86">
        <v>21</v>
      </c>
      <c r="AM37" s="86">
        <v>44</v>
      </c>
      <c r="AN37" s="166">
        <f t="shared" si="10"/>
        <v>65</v>
      </c>
      <c r="AO37" s="87">
        <v>23</v>
      </c>
      <c r="AP37" s="86">
        <v>31</v>
      </c>
      <c r="AQ37" s="166">
        <f t="shared" si="11"/>
        <v>54</v>
      </c>
      <c r="AR37" s="86">
        <v>24</v>
      </c>
      <c r="AS37" s="86">
        <v>40</v>
      </c>
      <c r="AT37" s="166">
        <f t="shared" si="12"/>
        <v>64</v>
      </c>
      <c r="AU37" s="88">
        <v>13</v>
      </c>
      <c r="AV37" s="86">
        <v>30</v>
      </c>
      <c r="AW37" s="192">
        <f t="shared" si="13"/>
        <v>43</v>
      </c>
      <c r="AX37" s="86">
        <v>13</v>
      </c>
      <c r="AY37" s="86">
        <v>25</v>
      </c>
      <c r="AZ37" s="166">
        <f t="shared" si="14"/>
        <v>38</v>
      </c>
      <c r="BA37" s="86">
        <v>12</v>
      </c>
      <c r="BB37" s="86">
        <v>28</v>
      </c>
      <c r="BC37" s="166">
        <f t="shared" si="15"/>
        <v>40</v>
      </c>
      <c r="BD37" s="86">
        <v>13</v>
      </c>
      <c r="BE37" s="86">
        <v>24</v>
      </c>
      <c r="BF37" s="166">
        <f t="shared" si="16"/>
        <v>37</v>
      </c>
      <c r="BG37" s="192">
        <f t="shared" si="17"/>
        <v>462</v>
      </c>
      <c r="BH37" s="88">
        <f t="shared" si="19"/>
        <v>885</v>
      </c>
      <c r="BI37" s="86">
        <v>7.35</v>
      </c>
    </row>
    <row r="38" spans="1:61" ht="18" customHeight="1" x14ac:dyDescent="0.25">
      <c r="A38" s="81">
        <v>31</v>
      </c>
      <c r="B38" s="220">
        <v>31</v>
      </c>
      <c r="C38" s="193" t="s">
        <v>215</v>
      </c>
      <c r="D38" s="189" t="s">
        <v>216</v>
      </c>
      <c r="E38" s="89">
        <v>23</v>
      </c>
      <c r="F38" s="89">
        <v>37</v>
      </c>
      <c r="G38" s="141">
        <f t="shared" si="18"/>
        <v>60</v>
      </c>
      <c r="H38" s="89">
        <v>22</v>
      </c>
      <c r="I38" s="89">
        <v>38</v>
      </c>
      <c r="J38" s="141">
        <f t="shared" si="0"/>
        <v>60</v>
      </c>
      <c r="K38" s="89">
        <v>22</v>
      </c>
      <c r="L38" s="89">
        <v>39</v>
      </c>
      <c r="M38" s="141">
        <f t="shared" si="1"/>
        <v>61</v>
      </c>
      <c r="N38" s="89">
        <v>23</v>
      </c>
      <c r="O38" s="89">
        <v>42</v>
      </c>
      <c r="P38" s="141">
        <f t="shared" si="2"/>
        <v>65</v>
      </c>
      <c r="Q38" s="89">
        <v>13</v>
      </c>
      <c r="R38" s="89">
        <v>27</v>
      </c>
      <c r="S38" s="141">
        <f t="shared" si="3"/>
        <v>40</v>
      </c>
      <c r="T38" s="89">
        <v>11</v>
      </c>
      <c r="U38" s="89">
        <v>28</v>
      </c>
      <c r="V38" s="141">
        <f t="shared" si="4"/>
        <v>39</v>
      </c>
      <c r="W38" s="89">
        <v>12</v>
      </c>
      <c r="X38" s="89">
        <v>24</v>
      </c>
      <c r="Y38" s="141">
        <f t="shared" si="5"/>
        <v>36</v>
      </c>
      <c r="Z38" s="89">
        <v>13</v>
      </c>
      <c r="AA38" s="89">
        <v>28</v>
      </c>
      <c r="AB38" s="141">
        <f t="shared" si="6"/>
        <v>41</v>
      </c>
      <c r="AC38" s="141">
        <f t="shared" si="7"/>
        <v>402</v>
      </c>
      <c r="AD38" s="180">
        <v>7.5</v>
      </c>
      <c r="AE38" s="189" t="s">
        <v>828</v>
      </c>
      <c r="AF38" s="85">
        <v>22</v>
      </c>
      <c r="AG38" s="85">
        <v>36</v>
      </c>
      <c r="AH38" s="191">
        <f t="shared" si="8"/>
        <v>58</v>
      </c>
      <c r="AI38" s="86">
        <v>23</v>
      </c>
      <c r="AJ38" s="86">
        <v>38</v>
      </c>
      <c r="AK38" s="166">
        <f t="shared" si="9"/>
        <v>61</v>
      </c>
      <c r="AL38" s="86">
        <v>23</v>
      </c>
      <c r="AM38" s="86">
        <v>50</v>
      </c>
      <c r="AN38" s="166">
        <f t="shared" si="10"/>
        <v>73</v>
      </c>
      <c r="AO38" s="87">
        <v>19</v>
      </c>
      <c r="AP38" s="86">
        <v>41</v>
      </c>
      <c r="AQ38" s="166">
        <f t="shared" si="11"/>
        <v>60</v>
      </c>
      <c r="AR38" s="86">
        <v>22</v>
      </c>
      <c r="AS38" s="86">
        <v>43</v>
      </c>
      <c r="AT38" s="166">
        <f t="shared" si="12"/>
        <v>65</v>
      </c>
      <c r="AU38" s="88">
        <v>12</v>
      </c>
      <c r="AV38" s="86">
        <v>28</v>
      </c>
      <c r="AW38" s="192">
        <f t="shared" si="13"/>
        <v>40</v>
      </c>
      <c r="AX38" s="86">
        <v>12</v>
      </c>
      <c r="AY38" s="86">
        <v>25</v>
      </c>
      <c r="AZ38" s="166">
        <f t="shared" si="14"/>
        <v>37</v>
      </c>
      <c r="BA38" s="86">
        <v>11</v>
      </c>
      <c r="BB38" s="86">
        <v>27</v>
      </c>
      <c r="BC38" s="166">
        <f t="shared" si="15"/>
        <v>38</v>
      </c>
      <c r="BD38" s="86">
        <v>11</v>
      </c>
      <c r="BE38" s="86">
        <v>25</v>
      </c>
      <c r="BF38" s="166">
        <f t="shared" si="16"/>
        <v>36</v>
      </c>
      <c r="BG38" s="192">
        <f t="shared" si="17"/>
        <v>468</v>
      </c>
      <c r="BH38" s="88">
        <f t="shared" si="19"/>
        <v>870</v>
      </c>
      <c r="BI38" s="86">
        <v>7.42</v>
      </c>
    </row>
    <row r="39" spans="1:61" ht="18" customHeight="1" x14ac:dyDescent="0.25">
      <c r="A39" s="81">
        <v>32</v>
      </c>
      <c r="B39" s="220">
        <v>32</v>
      </c>
      <c r="C39" s="193" t="s">
        <v>126</v>
      </c>
      <c r="D39" s="189" t="s">
        <v>217</v>
      </c>
      <c r="E39" s="89">
        <v>24</v>
      </c>
      <c r="F39" s="89">
        <v>48</v>
      </c>
      <c r="G39" s="141">
        <f t="shared" si="18"/>
        <v>72</v>
      </c>
      <c r="H39" s="89">
        <v>24</v>
      </c>
      <c r="I39" s="89">
        <v>50</v>
      </c>
      <c r="J39" s="141">
        <f t="shared" si="0"/>
        <v>74</v>
      </c>
      <c r="K39" s="89">
        <v>22</v>
      </c>
      <c r="L39" s="89">
        <v>45</v>
      </c>
      <c r="M39" s="141">
        <f t="shared" si="1"/>
        <v>67</v>
      </c>
      <c r="N39" s="89">
        <v>24</v>
      </c>
      <c r="O39" s="89">
        <v>55</v>
      </c>
      <c r="P39" s="141">
        <f t="shared" si="2"/>
        <v>79</v>
      </c>
      <c r="Q39" s="89">
        <v>14</v>
      </c>
      <c r="R39" s="89">
        <v>33</v>
      </c>
      <c r="S39" s="141">
        <f t="shared" si="3"/>
        <v>47</v>
      </c>
      <c r="T39" s="89">
        <v>13</v>
      </c>
      <c r="U39" s="89">
        <v>29</v>
      </c>
      <c r="V39" s="141">
        <f t="shared" si="4"/>
        <v>42</v>
      </c>
      <c r="W39" s="89">
        <v>14</v>
      </c>
      <c r="X39" s="89">
        <v>30</v>
      </c>
      <c r="Y39" s="141">
        <f t="shared" si="5"/>
        <v>44</v>
      </c>
      <c r="Z39" s="89">
        <v>13</v>
      </c>
      <c r="AA39" s="89">
        <v>30</v>
      </c>
      <c r="AB39" s="141">
        <f t="shared" si="6"/>
        <v>43</v>
      </c>
      <c r="AC39" s="141">
        <f t="shared" si="7"/>
        <v>468</v>
      </c>
      <c r="AD39" s="180">
        <v>8.25</v>
      </c>
      <c r="AE39" s="189" t="s">
        <v>829</v>
      </c>
      <c r="AF39" s="85">
        <v>23</v>
      </c>
      <c r="AG39" s="85">
        <v>38</v>
      </c>
      <c r="AH39" s="191">
        <f t="shared" si="8"/>
        <v>61</v>
      </c>
      <c r="AI39" s="86">
        <v>24</v>
      </c>
      <c r="AJ39" s="86">
        <v>46</v>
      </c>
      <c r="AK39" s="166">
        <f t="shared" si="9"/>
        <v>70</v>
      </c>
      <c r="AL39" s="86">
        <v>24</v>
      </c>
      <c r="AM39" s="86">
        <v>50</v>
      </c>
      <c r="AN39" s="166">
        <f t="shared" si="10"/>
        <v>74</v>
      </c>
      <c r="AO39" s="87">
        <v>19</v>
      </c>
      <c r="AP39" s="86">
        <v>44</v>
      </c>
      <c r="AQ39" s="166">
        <f t="shared" si="11"/>
        <v>63</v>
      </c>
      <c r="AR39" s="86">
        <v>23</v>
      </c>
      <c r="AS39" s="86">
        <v>41</v>
      </c>
      <c r="AT39" s="166">
        <f t="shared" si="12"/>
        <v>64</v>
      </c>
      <c r="AU39" s="88">
        <v>13</v>
      </c>
      <c r="AV39" s="86">
        <v>32</v>
      </c>
      <c r="AW39" s="192">
        <f t="shared" si="13"/>
        <v>45</v>
      </c>
      <c r="AX39" s="86">
        <v>13</v>
      </c>
      <c r="AY39" s="86">
        <v>26</v>
      </c>
      <c r="AZ39" s="166">
        <f t="shared" si="14"/>
        <v>39</v>
      </c>
      <c r="BA39" s="86">
        <v>12</v>
      </c>
      <c r="BB39" s="86">
        <v>27</v>
      </c>
      <c r="BC39" s="166">
        <f t="shared" si="15"/>
        <v>39</v>
      </c>
      <c r="BD39" s="86">
        <v>13</v>
      </c>
      <c r="BE39" s="86">
        <v>30</v>
      </c>
      <c r="BF39" s="166">
        <f t="shared" si="16"/>
        <v>43</v>
      </c>
      <c r="BG39" s="192">
        <f t="shared" si="17"/>
        <v>498</v>
      </c>
      <c r="BH39" s="88">
        <f t="shared" si="19"/>
        <v>966</v>
      </c>
      <c r="BI39" s="86">
        <v>8</v>
      </c>
    </row>
    <row r="40" spans="1:61" ht="18" customHeight="1" x14ac:dyDescent="0.25">
      <c r="A40" s="81">
        <v>33</v>
      </c>
      <c r="B40" s="220">
        <v>33</v>
      </c>
      <c r="C40" s="193" t="s">
        <v>218</v>
      </c>
      <c r="D40" s="189" t="s">
        <v>219</v>
      </c>
      <c r="E40" s="89">
        <v>24</v>
      </c>
      <c r="F40" s="89">
        <v>32</v>
      </c>
      <c r="G40" s="141">
        <f t="shared" si="18"/>
        <v>56</v>
      </c>
      <c r="H40" s="89">
        <v>22</v>
      </c>
      <c r="I40" s="89">
        <v>53</v>
      </c>
      <c r="J40" s="141">
        <f t="shared" si="0"/>
        <v>75</v>
      </c>
      <c r="K40" s="89">
        <v>22</v>
      </c>
      <c r="L40" s="89">
        <v>45</v>
      </c>
      <c r="M40" s="141">
        <f t="shared" si="1"/>
        <v>67</v>
      </c>
      <c r="N40" s="89">
        <v>21</v>
      </c>
      <c r="O40" s="89">
        <v>49</v>
      </c>
      <c r="P40" s="141">
        <f t="shared" si="2"/>
        <v>70</v>
      </c>
      <c r="Q40" s="89">
        <v>14</v>
      </c>
      <c r="R40" s="89">
        <v>31</v>
      </c>
      <c r="S40" s="141">
        <f t="shared" si="3"/>
        <v>45</v>
      </c>
      <c r="T40" s="89">
        <v>13</v>
      </c>
      <c r="U40" s="89">
        <v>29</v>
      </c>
      <c r="V40" s="141">
        <f t="shared" si="4"/>
        <v>42</v>
      </c>
      <c r="W40" s="89">
        <v>14</v>
      </c>
      <c r="X40" s="89">
        <v>29</v>
      </c>
      <c r="Y40" s="141">
        <f t="shared" si="5"/>
        <v>43</v>
      </c>
      <c r="Z40" s="89">
        <v>14</v>
      </c>
      <c r="AA40" s="89">
        <v>30</v>
      </c>
      <c r="AB40" s="141">
        <f t="shared" si="6"/>
        <v>44</v>
      </c>
      <c r="AC40" s="141">
        <f t="shared" si="7"/>
        <v>442</v>
      </c>
      <c r="AD40" s="180">
        <v>7.92</v>
      </c>
      <c r="AE40" s="189" t="s">
        <v>830</v>
      </c>
      <c r="AF40" s="85">
        <v>23</v>
      </c>
      <c r="AG40" s="85">
        <v>34</v>
      </c>
      <c r="AH40" s="191">
        <f t="shared" si="8"/>
        <v>57</v>
      </c>
      <c r="AI40" s="86">
        <v>18</v>
      </c>
      <c r="AJ40" s="86">
        <v>40</v>
      </c>
      <c r="AK40" s="166">
        <f t="shared" si="9"/>
        <v>58</v>
      </c>
      <c r="AL40" s="86">
        <v>17</v>
      </c>
      <c r="AM40" s="86">
        <v>44</v>
      </c>
      <c r="AN40" s="166">
        <f t="shared" si="10"/>
        <v>61</v>
      </c>
      <c r="AO40" s="87">
        <v>24</v>
      </c>
      <c r="AP40" s="86">
        <v>43</v>
      </c>
      <c r="AQ40" s="166">
        <f t="shared" si="11"/>
        <v>67</v>
      </c>
      <c r="AR40" s="86">
        <v>17</v>
      </c>
      <c r="AS40" s="86">
        <v>48</v>
      </c>
      <c r="AT40" s="166">
        <f t="shared" si="12"/>
        <v>65</v>
      </c>
      <c r="AU40" s="88">
        <v>9</v>
      </c>
      <c r="AV40" s="86">
        <v>30</v>
      </c>
      <c r="AW40" s="192">
        <f t="shared" si="13"/>
        <v>39</v>
      </c>
      <c r="AX40" s="86">
        <v>9</v>
      </c>
      <c r="AY40" s="86">
        <v>26</v>
      </c>
      <c r="AZ40" s="166">
        <f t="shared" si="14"/>
        <v>35</v>
      </c>
      <c r="BA40" s="86">
        <v>12</v>
      </c>
      <c r="BB40" s="86">
        <v>27</v>
      </c>
      <c r="BC40" s="166">
        <f t="shared" si="15"/>
        <v>39</v>
      </c>
      <c r="BD40" s="86">
        <v>10</v>
      </c>
      <c r="BE40" s="86">
        <v>25</v>
      </c>
      <c r="BF40" s="166">
        <f t="shared" si="16"/>
        <v>35</v>
      </c>
      <c r="BG40" s="192">
        <f t="shared" si="17"/>
        <v>456</v>
      </c>
      <c r="BH40" s="88">
        <f t="shared" si="19"/>
        <v>898</v>
      </c>
      <c r="BI40" s="86">
        <v>7.42</v>
      </c>
    </row>
    <row r="41" spans="1:61" ht="18" customHeight="1" x14ac:dyDescent="0.25">
      <c r="A41" s="81">
        <v>34</v>
      </c>
      <c r="B41" s="220">
        <v>34</v>
      </c>
      <c r="C41" s="193" t="s">
        <v>220</v>
      </c>
      <c r="D41" s="189" t="s">
        <v>221</v>
      </c>
      <c r="E41" s="89">
        <v>23</v>
      </c>
      <c r="F41" s="89">
        <v>56</v>
      </c>
      <c r="G41" s="141">
        <f t="shared" si="18"/>
        <v>79</v>
      </c>
      <c r="H41" s="89">
        <v>24</v>
      </c>
      <c r="I41" s="89">
        <v>42</v>
      </c>
      <c r="J41" s="141">
        <f t="shared" si="0"/>
        <v>66</v>
      </c>
      <c r="K41" s="89">
        <v>22</v>
      </c>
      <c r="L41" s="89">
        <v>47</v>
      </c>
      <c r="M41" s="141">
        <f t="shared" si="1"/>
        <v>69</v>
      </c>
      <c r="N41" s="89">
        <v>23</v>
      </c>
      <c r="O41" s="89">
        <v>38</v>
      </c>
      <c r="P41" s="141">
        <f t="shared" si="2"/>
        <v>61</v>
      </c>
      <c r="Q41" s="89">
        <v>13</v>
      </c>
      <c r="R41" s="89">
        <v>29</v>
      </c>
      <c r="S41" s="141">
        <f t="shared" si="3"/>
        <v>42</v>
      </c>
      <c r="T41" s="89">
        <v>13</v>
      </c>
      <c r="U41" s="89">
        <v>29</v>
      </c>
      <c r="V41" s="141">
        <f t="shared" si="4"/>
        <v>42</v>
      </c>
      <c r="W41" s="89">
        <v>14</v>
      </c>
      <c r="X41" s="89">
        <v>28</v>
      </c>
      <c r="Y41" s="141">
        <f t="shared" si="5"/>
        <v>42</v>
      </c>
      <c r="Z41" s="89">
        <v>13</v>
      </c>
      <c r="AA41" s="89">
        <v>28</v>
      </c>
      <c r="AB41" s="141">
        <f t="shared" si="6"/>
        <v>41</v>
      </c>
      <c r="AC41" s="141">
        <f t="shared" si="7"/>
        <v>442</v>
      </c>
      <c r="AD41" s="180">
        <v>7.83</v>
      </c>
      <c r="AE41" s="189" t="s">
        <v>831</v>
      </c>
      <c r="AF41" s="85">
        <v>23</v>
      </c>
      <c r="AG41" s="85">
        <v>41</v>
      </c>
      <c r="AH41" s="191">
        <f t="shared" si="8"/>
        <v>64</v>
      </c>
      <c r="AI41" s="86">
        <v>24</v>
      </c>
      <c r="AJ41" s="86">
        <v>45</v>
      </c>
      <c r="AK41" s="166">
        <f t="shared" si="9"/>
        <v>69</v>
      </c>
      <c r="AL41" s="86">
        <v>23</v>
      </c>
      <c r="AM41" s="86">
        <v>54</v>
      </c>
      <c r="AN41" s="166">
        <f t="shared" si="10"/>
        <v>77</v>
      </c>
      <c r="AO41" s="87">
        <v>17</v>
      </c>
      <c r="AP41" s="86">
        <v>51</v>
      </c>
      <c r="AQ41" s="166">
        <f t="shared" si="11"/>
        <v>68</v>
      </c>
      <c r="AR41" s="86">
        <v>23</v>
      </c>
      <c r="AS41" s="86">
        <v>46</v>
      </c>
      <c r="AT41" s="166">
        <f t="shared" si="12"/>
        <v>69</v>
      </c>
      <c r="AU41" s="88">
        <v>13</v>
      </c>
      <c r="AV41" s="86">
        <v>29</v>
      </c>
      <c r="AW41" s="192">
        <f t="shared" si="13"/>
        <v>42</v>
      </c>
      <c r="AX41" s="86">
        <v>13</v>
      </c>
      <c r="AY41" s="86">
        <v>28</v>
      </c>
      <c r="AZ41" s="166">
        <f t="shared" si="14"/>
        <v>41</v>
      </c>
      <c r="BA41" s="86">
        <v>13</v>
      </c>
      <c r="BB41" s="86">
        <v>28</v>
      </c>
      <c r="BC41" s="166">
        <f t="shared" si="15"/>
        <v>41</v>
      </c>
      <c r="BD41" s="86">
        <v>13</v>
      </c>
      <c r="BE41" s="86">
        <v>30</v>
      </c>
      <c r="BF41" s="166">
        <f t="shared" si="16"/>
        <v>43</v>
      </c>
      <c r="BG41" s="192">
        <f t="shared" si="17"/>
        <v>514</v>
      </c>
      <c r="BH41" s="88">
        <f t="shared" si="19"/>
        <v>956</v>
      </c>
      <c r="BI41" s="86">
        <v>7.77</v>
      </c>
    </row>
    <row r="42" spans="1:61" ht="18" customHeight="1" x14ac:dyDescent="0.25">
      <c r="A42" s="81">
        <v>35</v>
      </c>
      <c r="B42" s="220">
        <v>35</v>
      </c>
      <c r="C42" s="193" t="s">
        <v>222</v>
      </c>
      <c r="D42" s="189" t="s">
        <v>223</v>
      </c>
      <c r="E42" s="89">
        <v>23</v>
      </c>
      <c r="F42" s="89">
        <v>50</v>
      </c>
      <c r="G42" s="141">
        <f t="shared" si="18"/>
        <v>73</v>
      </c>
      <c r="H42" s="89">
        <v>23</v>
      </c>
      <c r="I42" s="89">
        <v>41</v>
      </c>
      <c r="J42" s="141">
        <f t="shared" si="0"/>
        <v>64</v>
      </c>
      <c r="K42" s="89">
        <v>22</v>
      </c>
      <c r="L42" s="89">
        <v>46</v>
      </c>
      <c r="M42" s="141">
        <f t="shared" si="1"/>
        <v>68</v>
      </c>
      <c r="N42" s="89">
        <v>22</v>
      </c>
      <c r="O42" s="89">
        <v>35</v>
      </c>
      <c r="P42" s="141">
        <f t="shared" si="2"/>
        <v>57</v>
      </c>
      <c r="Q42" s="89">
        <v>13</v>
      </c>
      <c r="R42" s="89">
        <v>28</v>
      </c>
      <c r="S42" s="141">
        <f t="shared" si="3"/>
        <v>41</v>
      </c>
      <c r="T42" s="89">
        <v>12</v>
      </c>
      <c r="U42" s="89">
        <v>28</v>
      </c>
      <c r="V42" s="141">
        <f t="shared" si="4"/>
        <v>40</v>
      </c>
      <c r="W42" s="89">
        <v>14</v>
      </c>
      <c r="X42" s="89">
        <v>29</v>
      </c>
      <c r="Y42" s="141">
        <f t="shared" si="5"/>
        <v>43</v>
      </c>
      <c r="Z42" s="89">
        <v>13</v>
      </c>
      <c r="AA42" s="89">
        <v>28</v>
      </c>
      <c r="AB42" s="141">
        <f t="shared" si="6"/>
        <v>41</v>
      </c>
      <c r="AC42" s="141">
        <f t="shared" si="7"/>
        <v>427</v>
      </c>
      <c r="AD42" s="180">
        <v>7.67</v>
      </c>
      <c r="AE42" s="189" t="s">
        <v>832</v>
      </c>
      <c r="AF42" s="85">
        <v>23</v>
      </c>
      <c r="AG42" s="85">
        <v>39</v>
      </c>
      <c r="AH42" s="191">
        <f t="shared" si="8"/>
        <v>62</v>
      </c>
      <c r="AI42" s="86">
        <v>24</v>
      </c>
      <c r="AJ42" s="86">
        <v>32</v>
      </c>
      <c r="AK42" s="166">
        <f t="shared" si="9"/>
        <v>56</v>
      </c>
      <c r="AL42" s="86">
        <v>23</v>
      </c>
      <c r="AM42" s="86">
        <v>43</v>
      </c>
      <c r="AN42" s="166">
        <f t="shared" si="10"/>
        <v>66</v>
      </c>
      <c r="AO42" s="87">
        <v>21</v>
      </c>
      <c r="AP42" s="86">
        <v>45</v>
      </c>
      <c r="AQ42" s="166">
        <f t="shared" si="11"/>
        <v>66</v>
      </c>
      <c r="AR42" s="86">
        <v>22</v>
      </c>
      <c r="AS42" s="86">
        <v>39</v>
      </c>
      <c r="AT42" s="166">
        <f t="shared" si="12"/>
        <v>61</v>
      </c>
      <c r="AU42" s="88">
        <v>12</v>
      </c>
      <c r="AV42" s="86">
        <v>28</v>
      </c>
      <c r="AW42" s="192">
        <f t="shared" si="13"/>
        <v>40</v>
      </c>
      <c r="AX42" s="86">
        <v>13</v>
      </c>
      <c r="AY42" s="86">
        <v>26</v>
      </c>
      <c r="AZ42" s="166">
        <f t="shared" si="14"/>
        <v>39</v>
      </c>
      <c r="BA42" s="86">
        <v>9</v>
      </c>
      <c r="BB42" s="86">
        <v>28</v>
      </c>
      <c r="BC42" s="166">
        <f t="shared" si="15"/>
        <v>37</v>
      </c>
      <c r="BD42" s="86">
        <v>12</v>
      </c>
      <c r="BE42" s="86">
        <v>27</v>
      </c>
      <c r="BF42" s="166">
        <f t="shared" si="16"/>
        <v>39</v>
      </c>
      <c r="BG42" s="192">
        <f t="shared" si="17"/>
        <v>466</v>
      </c>
      <c r="BH42" s="88">
        <f t="shared" si="19"/>
        <v>893</v>
      </c>
      <c r="BI42" s="86">
        <v>7.42</v>
      </c>
    </row>
    <row r="43" spans="1:61" ht="18" customHeight="1" x14ac:dyDescent="0.25">
      <c r="A43" s="81">
        <v>36</v>
      </c>
      <c r="B43" s="220">
        <v>36</v>
      </c>
      <c r="C43" s="193" t="s">
        <v>224</v>
      </c>
      <c r="D43" s="189" t="s">
        <v>225</v>
      </c>
      <c r="E43" s="89">
        <v>23</v>
      </c>
      <c r="F43" s="89">
        <v>50</v>
      </c>
      <c r="G43" s="141">
        <f t="shared" si="18"/>
        <v>73</v>
      </c>
      <c r="H43" s="89">
        <v>23</v>
      </c>
      <c r="I43" s="89">
        <v>52</v>
      </c>
      <c r="J43" s="141">
        <f t="shared" si="0"/>
        <v>75</v>
      </c>
      <c r="K43" s="89">
        <v>23</v>
      </c>
      <c r="L43" s="89">
        <v>45</v>
      </c>
      <c r="M43" s="141">
        <f t="shared" si="1"/>
        <v>68</v>
      </c>
      <c r="N43" s="89">
        <v>23</v>
      </c>
      <c r="O43" s="89">
        <v>43</v>
      </c>
      <c r="P43" s="141">
        <f t="shared" si="2"/>
        <v>66</v>
      </c>
      <c r="Q43" s="89">
        <v>13</v>
      </c>
      <c r="R43" s="89">
        <v>29</v>
      </c>
      <c r="S43" s="141">
        <f t="shared" si="3"/>
        <v>42</v>
      </c>
      <c r="T43" s="89">
        <v>13</v>
      </c>
      <c r="U43" s="89">
        <v>28</v>
      </c>
      <c r="V43" s="141">
        <f t="shared" si="4"/>
        <v>41</v>
      </c>
      <c r="W43" s="89">
        <v>14</v>
      </c>
      <c r="X43" s="89">
        <v>28</v>
      </c>
      <c r="Y43" s="141">
        <f t="shared" si="5"/>
        <v>42</v>
      </c>
      <c r="Z43" s="89">
        <v>13</v>
      </c>
      <c r="AA43" s="89">
        <v>28</v>
      </c>
      <c r="AB43" s="141">
        <f t="shared" si="6"/>
        <v>41</v>
      </c>
      <c r="AC43" s="141">
        <f t="shared" si="7"/>
        <v>448</v>
      </c>
      <c r="AD43" s="180">
        <v>8</v>
      </c>
      <c r="AE43" s="189" t="s">
        <v>833</v>
      </c>
      <c r="AF43" s="85">
        <v>24</v>
      </c>
      <c r="AG43" s="85">
        <v>34</v>
      </c>
      <c r="AH43" s="191">
        <f t="shared" si="8"/>
        <v>58</v>
      </c>
      <c r="AI43" s="86">
        <v>24</v>
      </c>
      <c r="AJ43" s="86">
        <v>35</v>
      </c>
      <c r="AK43" s="166">
        <f t="shared" si="9"/>
        <v>59</v>
      </c>
      <c r="AL43" s="86">
        <v>24</v>
      </c>
      <c r="AM43" s="86">
        <v>46</v>
      </c>
      <c r="AN43" s="166">
        <f t="shared" si="10"/>
        <v>70</v>
      </c>
      <c r="AO43" s="87">
        <v>24</v>
      </c>
      <c r="AP43" s="86">
        <v>36</v>
      </c>
      <c r="AQ43" s="166">
        <f t="shared" si="11"/>
        <v>60</v>
      </c>
      <c r="AR43" s="86">
        <v>24</v>
      </c>
      <c r="AS43" s="86">
        <v>48</v>
      </c>
      <c r="AT43" s="166">
        <f t="shared" si="12"/>
        <v>72</v>
      </c>
      <c r="AU43" s="88">
        <v>12</v>
      </c>
      <c r="AV43" s="86">
        <v>28</v>
      </c>
      <c r="AW43" s="192">
        <f t="shared" si="13"/>
        <v>40</v>
      </c>
      <c r="AX43" s="86">
        <v>13</v>
      </c>
      <c r="AY43" s="86">
        <v>25</v>
      </c>
      <c r="AZ43" s="166">
        <f t="shared" si="14"/>
        <v>38</v>
      </c>
      <c r="BA43" s="86">
        <v>13</v>
      </c>
      <c r="BB43" s="86">
        <v>27</v>
      </c>
      <c r="BC43" s="166">
        <f t="shared" si="15"/>
        <v>40</v>
      </c>
      <c r="BD43" s="86">
        <v>13</v>
      </c>
      <c r="BE43" s="86">
        <v>28</v>
      </c>
      <c r="BF43" s="166">
        <f t="shared" si="16"/>
        <v>41</v>
      </c>
      <c r="BG43" s="192">
        <f t="shared" si="17"/>
        <v>478</v>
      </c>
      <c r="BH43" s="88">
        <f t="shared" si="19"/>
        <v>926</v>
      </c>
      <c r="BI43" s="86">
        <v>7.73</v>
      </c>
    </row>
    <row r="44" spans="1:61" ht="18" customHeight="1" x14ac:dyDescent="0.25">
      <c r="A44" s="81">
        <v>37</v>
      </c>
      <c r="B44" s="220">
        <v>37</v>
      </c>
      <c r="C44" s="193" t="s">
        <v>226</v>
      </c>
      <c r="D44" s="189" t="s">
        <v>227</v>
      </c>
      <c r="E44" s="89">
        <v>23</v>
      </c>
      <c r="F44" s="89">
        <v>52</v>
      </c>
      <c r="G44" s="141">
        <f t="shared" si="18"/>
        <v>75</v>
      </c>
      <c r="H44" s="89">
        <v>23</v>
      </c>
      <c r="I44" s="89">
        <v>35</v>
      </c>
      <c r="J44" s="141">
        <f t="shared" si="0"/>
        <v>58</v>
      </c>
      <c r="K44" s="89">
        <v>21</v>
      </c>
      <c r="L44" s="89">
        <v>38</v>
      </c>
      <c r="M44" s="141">
        <f t="shared" si="1"/>
        <v>59</v>
      </c>
      <c r="N44" s="89">
        <v>23</v>
      </c>
      <c r="O44" s="89">
        <v>52</v>
      </c>
      <c r="P44" s="141">
        <f t="shared" si="2"/>
        <v>75</v>
      </c>
      <c r="Q44" s="89">
        <v>14</v>
      </c>
      <c r="R44" s="89">
        <v>29</v>
      </c>
      <c r="S44" s="141">
        <f t="shared" si="3"/>
        <v>43</v>
      </c>
      <c r="T44" s="89">
        <v>11</v>
      </c>
      <c r="U44" s="89">
        <v>28</v>
      </c>
      <c r="V44" s="141">
        <f t="shared" si="4"/>
        <v>39</v>
      </c>
      <c r="W44" s="89">
        <v>12</v>
      </c>
      <c r="X44" s="89">
        <v>25</v>
      </c>
      <c r="Y44" s="141">
        <f t="shared" si="5"/>
        <v>37</v>
      </c>
      <c r="Z44" s="89">
        <v>13</v>
      </c>
      <c r="AA44" s="89">
        <v>28</v>
      </c>
      <c r="AB44" s="141">
        <f t="shared" si="6"/>
        <v>41</v>
      </c>
      <c r="AC44" s="141">
        <f t="shared" si="7"/>
        <v>427</v>
      </c>
      <c r="AD44" s="180">
        <v>7.5</v>
      </c>
      <c r="AE44" s="189" t="s">
        <v>834</v>
      </c>
      <c r="AF44" s="85">
        <v>22</v>
      </c>
      <c r="AG44" s="85">
        <v>40</v>
      </c>
      <c r="AH44" s="191">
        <f t="shared" si="8"/>
        <v>62</v>
      </c>
      <c r="AI44" s="86">
        <v>23</v>
      </c>
      <c r="AJ44" s="86">
        <v>42</v>
      </c>
      <c r="AK44" s="166">
        <f t="shared" si="9"/>
        <v>65</v>
      </c>
      <c r="AL44" s="86">
        <v>22</v>
      </c>
      <c r="AM44" s="86">
        <v>40</v>
      </c>
      <c r="AN44" s="166">
        <f t="shared" si="10"/>
        <v>62</v>
      </c>
      <c r="AO44" s="87">
        <v>23</v>
      </c>
      <c r="AP44" s="86">
        <v>40</v>
      </c>
      <c r="AQ44" s="166">
        <f t="shared" si="11"/>
        <v>63</v>
      </c>
      <c r="AR44" s="86">
        <v>22</v>
      </c>
      <c r="AS44" s="86">
        <v>44</v>
      </c>
      <c r="AT44" s="166">
        <f t="shared" si="12"/>
        <v>66</v>
      </c>
      <c r="AU44" s="88">
        <v>12</v>
      </c>
      <c r="AV44" s="86">
        <v>30</v>
      </c>
      <c r="AW44" s="192">
        <f t="shared" si="13"/>
        <v>42</v>
      </c>
      <c r="AX44" s="86">
        <v>12</v>
      </c>
      <c r="AY44" s="86">
        <v>26</v>
      </c>
      <c r="AZ44" s="166">
        <f t="shared" si="14"/>
        <v>38</v>
      </c>
      <c r="BA44" s="86">
        <v>12</v>
      </c>
      <c r="BB44" s="86">
        <v>27</v>
      </c>
      <c r="BC44" s="166">
        <f t="shared" si="15"/>
        <v>39</v>
      </c>
      <c r="BD44" s="86">
        <v>13</v>
      </c>
      <c r="BE44" s="86">
        <v>25</v>
      </c>
      <c r="BF44" s="166">
        <f t="shared" si="16"/>
        <v>38</v>
      </c>
      <c r="BG44" s="192">
        <f t="shared" si="17"/>
        <v>475</v>
      </c>
      <c r="BH44" s="88">
        <f t="shared" si="19"/>
        <v>902</v>
      </c>
      <c r="BI44" s="86">
        <v>7.42</v>
      </c>
    </row>
    <row r="45" spans="1:61" ht="18" customHeight="1" x14ac:dyDescent="0.25">
      <c r="A45" s="81">
        <v>38</v>
      </c>
      <c r="B45" s="220">
        <v>38</v>
      </c>
      <c r="C45" s="193" t="s">
        <v>228</v>
      </c>
      <c r="D45" s="189" t="s">
        <v>229</v>
      </c>
      <c r="E45" s="89">
        <v>23</v>
      </c>
      <c r="F45" s="89">
        <v>55</v>
      </c>
      <c r="G45" s="141">
        <f t="shared" si="18"/>
        <v>78</v>
      </c>
      <c r="H45" s="89">
        <v>23</v>
      </c>
      <c r="I45" s="89">
        <v>50</v>
      </c>
      <c r="J45" s="141">
        <f t="shared" si="0"/>
        <v>73</v>
      </c>
      <c r="K45" s="89">
        <v>22</v>
      </c>
      <c r="L45" s="89">
        <v>48</v>
      </c>
      <c r="M45" s="141">
        <f t="shared" si="1"/>
        <v>70</v>
      </c>
      <c r="N45" s="89">
        <v>23</v>
      </c>
      <c r="O45" s="89">
        <v>53</v>
      </c>
      <c r="P45" s="141">
        <f t="shared" si="2"/>
        <v>76</v>
      </c>
      <c r="Q45" s="89">
        <v>13</v>
      </c>
      <c r="R45" s="89">
        <v>30</v>
      </c>
      <c r="S45" s="141">
        <f t="shared" si="3"/>
        <v>43</v>
      </c>
      <c r="T45" s="89">
        <v>13</v>
      </c>
      <c r="U45" s="89">
        <v>28</v>
      </c>
      <c r="V45" s="141">
        <f t="shared" si="4"/>
        <v>41</v>
      </c>
      <c r="W45" s="89">
        <v>14</v>
      </c>
      <c r="X45" s="89">
        <v>26</v>
      </c>
      <c r="Y45" s="141">
        <f t="shared" si="5"/>
        <v>40</v>
      </c>
      <c r="Z45" s="89">
        <v>13</v>
      </c>
      <c r="AA45" s="89">
        <v>28</v>
      </c>
      <c r="AB45" s="141">
        <f t="shared" si="6"/>
        <v>41</v>
      </c>
      <c r="AC45" s="141">
        <f t="shared" si="7"/>
        <v>462</v>
      </c>
      <c r="AD45" s="180">
        <v>8.33</v>
      </c>
      <c r="AE45" s="189" t="s">
        <v>835</v>
      </c>
      <c r="AF45" s="85">
        <v>23</v>
      </c>
      <c r="AG45" s="85">
        <v>41</v>
      </c>
      <c r="AH45" s="191">
        <f t="shared" si="8"/>
        <v>64</v>
      </c>
      <c r="AI45" s="86">
        <v>24</v>
      </c>
      <c r="AJ45" s="86">
        <v>37</v>
      </c>
      <c r="AK45" s="166">
        <f t="shared" si="9"/>
        <v>61</v>
      </c>
      <c r="AL45" s="86">
        <v>22</v>
      </c>
      <c r="AM45" s="86">
        <v>48</v>
      </c>
      <c r="AN45" s="166">
        <f t="shared" si="10"/>
        <v>70</v>
      </c>
      <c r="AO45" s="87">
        <v>20</v>
      </c>
      <c r="AP45" s="86">
        <v>44</v>
      </c>
      <c r="AQ45" s="166">
        <f t="shared" si="11"/>
        <v>64</v>
      </c>
      <c r="AR45" s="86">
        <v>24</v>
      </c>
      <c r="AS45" s="86">
        <v>40</v>
      </c>
      <c r="AT45" s="166">
        <f t="shared" si="12"/>
        <v>64</v>
      </c>
      <c r="AU45" s="88">
        <v>12</v>
      </c>
      <c r="AV45" s="86">
        <v>30</v>
      </c>
      <c r="AW45" s="192">
        <f t="shared" si="13"/>
        <v>42</v>
      </c>
      <c r="AX45" s="86">
        <v>12</v>
      </c>
      <c r="AY45" s="86">
        <v>26</v>
      </c>
      <c r="AZ45" s="166">
        <f t="shared" si="14"/>
        <v>38</v>
      </c>
      <c r="BA45" s="86">
        <v>13</v>
      </c>
      <c r="BB45" s="86">
        <v>27</v>
      </c>
      <c r="BC45" s="166">
        <f t="shared" si="15"/>
        <v>40</v>
      </c>
      <c r="BD45" s="86">
        <v>13</v>
      </c>
      <c r="BE45" s="86">
        <v>25</v>
      </c>
      <c r="BF45" s="166">
        <f t="shared" si="16"/>
        <v>38</v>
      </c>
      <c r="BG45" s="192">
        <f t="shared" si="17"/>
        <v>481</v>
      </c>
      <c r="BH45" s="88">
        <f t="shared" ref="BH45:BH76" si="20">BG45+AC45</f>
        <v>943</v>
      </c>
      <c r="BI45" s="86">
        <v>7.92</v>
      </c>
    </row>
    <row r="46" spans="1:61" ht="18" customHeight="1" x14ac:dyDescent="0.25">
      <c r="A46" s="81">
        <v>39</v>
      </c>
      <c r="B46" s="220">
        <v>39</v>
      </c>
      <c r="C46" s="193" t="s">
        <v>230</v>
      </c>
      <c r="D46" s="189" t="s">
        <v>231</v>
      </c>
      <c r="E46" s="89">
        <v>20</v>
      </c>
      <c r="F46" s="89">
        <v>38</v>
      </c>
      <c r="G46" s="141">
        <f t="shared" si="18"/>
        <v>58</v>
      </c>
      <c r="H46" s="89">
        <v>22</v>
      </c>
      <c r="I46" s="89">
        <v>35</v>
      </c>
      <c r="J46" s="141">
        <f t="shared" si="0"/>
        <v>57</v>
      </c>
      <c r="K46" s="89">
        <v>18</v>
      </c>
      <c r="L46" s="89">
        <v>43</v>
      </c>
      <c r="M46" s="141">
        <f t="shared" si="1"/>
        <v>61</v>
      </c>
      <c r="N46" s="89">
        <v>21</v>
      </c>
      <c r="O46" s="89">
        <v>46</v>
      </c>
      <c r="P46" s="141">
        <f t="shared" si="2"/>
        <v>67</v>
      </c>
      <c r="Q46" s="89">
        <v>13</v>
      </c>
      <c r="R46" s="89">
        <v>25</v>
      </c>
      <c r="S46" s="141">
        <f t="shared" si="3"/>
        <v>38</v>
      </c>
      <c r="T46" s="89">
        <v>12</v>
      </c>
      <c r="U46" s="89">
        <v>27</v>
      </c>
      <c r="V46" s="141">
        <f t="shared" si="4"/>
        <v>39</v>
      </c>
      <c r="W46" s="89">
        <v>13</v>
      </c>
      <c r="X46" s="89">
        <v>22</v>
      </c>
      <c r="Y46" s="141">
        <f t="shared" si="5"/>
        <v>35</v>
      </c>
      <c r="Z46" s="89">
        <v>13</v>
      </c>
      <c r="AA46" s="89">
        <v>28</v>
      </c>
      <c r="AB46" s="141">
        <f t="shared" si="6"/>
        <v>41</v>
      </c>
      <c r="AC46" s="141">
        <f t="shared" si="7"/>
        <v>396</v>
      </c>
      <c r="AD46" s="180">
        <v>7.08</v>
      </c>
      <c r="AE46" s="189" t="s">
        <v>836</v>
      </c>
      <c r="AF46" s="85">
        <v>21</v>
      </c>
      <c r="AG46" s="85">
        <v>21</v>
      </c>
      <c r="AH46" s="191">
        <f t="shared" si="8"/>
        <v>42</v>
      </c>
      <c r="AI46" s="86">
        <v>23</v>
      </c>
      <c r="AJ46" s="86">
        <v>18</v>
      </c>
      <c r="AK46" s="166">
        <f t="shared" si="9"/>
        <v>41</v>
      </c>
      <c r="AL46" s="86">
        <v>22</v>
      </c>
      <c r="AM46" s="86">
        <v>45</v>
      </c>
      <c r="AN46" s="166">
        <f t="shared" si="10"/>
        <v>67</v>
      </c>
      <c r="AO46" s="87">
        <v>20</v>
      </c>
      <c r="AP46" s="86">
        <v>40</v>
      </c>
      <c r="AQ46" s="166">
        <f t="shared" si="11"/>
        <v>60</v>
      </c>
      <c r="AR46" s="86">
        <v>21</v>
      </c>
      <c r="AS46" s="86">
        <v>36</v>
      </c>
      <c r="AT46" s="166">
        <f t="shared" si="12"/>
        <v>57</v>
      </c>
      <c r="AU46" s="88">
        <v>12</v>
      </c>
      <c r="AV46" s="86">
        <v>26</v>
      </c>
      <c r="AW46" s="192">
        <f t="shared" si="13"/>
        <v>38</v>
      </c>
      <c r="AX46" s="86">
        <v>12</v>
      </c>
      <c r="AY46" s="86">
        <v>27</v>
      </c>
      <c r="AZ46" s="166">
        <f t="shared" si="14"/>
        <v>39</v>
      </c>
      <c r="BA46" s="86">
        <v>12</v>
      </c>
      <c r="BB46" s="86">
        <v>28</v>
      </c>
      <c r="BC46" s="166">
        <f t="shared" si="15"/>
        <v>40</v>
      </c>
      <c r="BD46" s="86">
        <v>13</v>
      </c>
      <c r="BE46" s="86">
        <v>26</v>
      </c>
      <c r="BF46" s="166">
        <f t="shared" si="16"/>
        <v>39</v>
      </c>
      <c r="BG46" s="192">
        <f t="shared" si="17"/>
        <v>423</v>
      </c>
      <c r="BH46" s="88">
        <f t="shared" si="20"/>
        <v>819</v>
      </c>
      <c r="BI46" s="86"/>
    </row>
    <row r="47" spans="1:61" ht="18" customHeight="1" x14ac:dyDescent="0.25">
      <c r="A47" s="81">
        <v>40</v>
      </c>
      <c r="B47" s="220">
        <v>40</v>
      </c>
      <c r="C47" s="193" t="s">
        <v>232</v>
      </c>
      <c r="D47" s="189" t="s">
        <v>233</v>
      </c>
      <c r="E47" s="89">
        <v>22</v>
      </c>
      <c r="F47" s="89">
        <v>42</v>
      </c>
      <c r="G47" s="141">
        <f t="shared" si="18"/>
        <v>64</v>
      </c>
      <c r="H47" s="89">
        <v>22</v>
      </c>
      <c r="I47" s="89">
        <v>33</v>
      </c>
      <c r="J47" s="141">
        <f t="shared" si="0"/>
        <v>55</v>
      </c>
      <c r="K47" s="89">
        <v>20</v>
      </c>
      <c r="L47" s="89">
        <v>46</v>
      </c>
      <c r="M47" s="141">
        <f t="shared" si="1"/>
        <v>66</v>
      </c>
      <c r="N47" s="89">
        <v>22</v>
      </c>
      <c r="O47" s="89">
        <v>45</v>
      </c>
      <c r="P47" s="141">
        <f t="shared" si="2"/>
        <v>67</v>
      </c>
      <c r="Q47" s="89">
        <v>13</v>
      </c>
      <c r="R47" s="89">
        <v>27</v>
      </c>
      <c r="S47" s="141">
        <f t="shared" si="3"/>
        <v>40</v>
      </c>
      <c r="T47" s="89">
        <v>12</v>
      </c>
      <c r="U47" s="89">
        <v>28</v>
      </c>
      <c r="V47" s="141">
        <f t="shared" si="4"/>
        <v>40</v>
      </c>
      <c r="W47" s="89">
        <v>13</v>
      </c>
      <c r="X47" s="89">
        <v>24</v>
      </c>
      <c r="Y47" s="141">
        <f t="shared" si="5"/>
        <v>37</v>
      </c>
      <c r="Z47" s="89">
        <v>13</v>
      </c>
      <c r="AA47" s="89">
        <v>28</v>
      </c>
      <c r="AB47" s="141">
        <f t="shared" si="6"/>
        <v>41</v>
      </c>
      <c r="AC47" s="141">
        <f t="shared" si="7"/>
        <v>410</v>
      </c>
      <c r="AD47" s="180">
        <v>7.42</v>
      </c>
      <c r="AE47" s="189" t="s">
        <v>837</v>
      </c>
      <c r="AF47" s="85">
        <v>22</v>
      </c>
      <c r="AG47" s="85">
        <v>30</v>
      </c>
      <c r="AH47" s="191">
        <f t="shared" si="8"/>
        <v>52</v>
      </c>
      <c r="AI47" s="86">
        <v>22</v>
      </c>
      <c r="AJ47" s="86">
        <v>28</v>
      </c>
      <c r="AK47" s="166">
        <f t="shared" si="9"/>
        <v>50</v>
      </c>
      <c r="AL47" s="86">
        <v>22</v>
      </c>
      <c r="AM47" s="86">
        <v>42</v>
      </c>
      <c r="AN47" s="166">
        <f t="shared" si="10"/>
        <v>64</v>
      </c>
      <c r="AO47" s="87">
        <v>21</v>
      </c>
      <c r="AP47" s="86">
        <v>30</v>
      </c>
      <c r="AQ47" s="166">
        <f t="shared" si="11"/>
        <v>51</v>
      </c>
      <c r="AR47" s="86">
        <v>21</v>
      </c>
      <c r="AS47" s="86">
        <v>31</v>
      </c>
      <c r="AT47" s="166">
        <f t="shared" si="12"/>
        <v>52</v>
      </c>
      <c r="AU47" s="88">
        <v>12</v>
      </c>
      <c r="AV47" s="86">
        <v>28</v>
      </c>
      <c r="AW47" s="192">
        <f t="shared" si="13"/>
        <v>40</v>
      </c>
      <c r="AX47" s="86">
        <v>12</v>
      </c>
      <c r="AY47" s="86">
        <v>26</v>
      </c>
      <c r="AZ47" s="166">
        <f t="shared" si="14"/>
        <v>38</v>
      </c>
      <c r="BA47" s="86">
        <v>13</v>
      </c>
      <c r="BB47" s="86">
        <v>27</v>
      </c>
      <c r="BC47" s="166">
        <f t="shared" si="15"/>
        <v>40</v>
      </c>
      <c r="BD47" s="86">
        <v>13</v>
      </c>
      <c r="BE47" s="86">
        <v>26</v>
      </c>
      <c r="BF47" s="166">
        <f t="shared" si="16"/>
        <v>39</v>
      </c>
      <c r="BG47" s="192">
        <f t="shared" si="17"/>
        <v>426</v>
      </c>
      <c r="BH47" s="88">
        <f t="shared" si="20"/>
        <v>836</v>
      </c>
      <c r="BI47" s="86">
        <v>7.12</v>
      </c>
    </row>
    <row r="48" spans="1:61" ht="18" customHeight="1" x14ac:dyDescent="0.25">
      <c r="A48" s="81">
        <v>41</v>
      </c>
      <c r="B48" s="220">
        <v>41</v>
      </c>
      <c r="C48" s="193" t="s">
        <v>234</v>
      </c>
      <c r="D48" s="189" t="s">
        <v>235</v>
      </c>
      <c r="E48" s="90">
        <v>22</v>
      </c>
      <c r="F48" s="90">
        <v>51</v>
      </c>
      <c r="G48" s="141">
        <f t="shared" si="18"/>
        <v>73</v>
      </c>
      <c r="H48" s="90">
        <v>23</v>
      </c>
      <c r="I48" s="90">
        <v>46</v>
      </c>
      <c r="J48" s="141">
        <f t="shared" si="0"/>
        <v>69</v>
      </c>
      <c r="K48" s="90">
        <v>21</v>
      </c>
      <c r="L48" s="90">
        <v>46</v>
      </c>
      <c r="M48" s="141">
        <f t="shared" si="1"/>
        <v>67</v>
      </c>
      <c r="N48" s="90">
        <v>23</v>
      </c>
      <c r="O48" s="90">
        <v>54</v>
      </c>
      <c r="P48" s="141">
        <f t="shared" si="2"/>
        <v>77</v>
      </c>
      <c r="Q48" s="90">
        <v>14</v>
      </c>
      <c r="R48" s="90">
        <v>32</v>
      </c>
      <c r="S48" s="141">
        <f t="shared" si="3"/>
        <v>46</v>
      </c>
      <c r="T48" s="90">
        <v>13</v>
      </c>
      <c r="U48" s="90">
        <v>29</v>
      </c>
      <c r="V48" s="141">
        <f t="shared" si="4"/>
        <v>42</v>
      </c>
      <c r="W48" s="90">
        <v>14</v>
      </c>
      <c r="X48" s="90">
        <v>26</v>
      </c>
      <c r="Y48" s="141">
        <f t="shared" si="5"/>
        <v>40</v>
      </c>
      <c r="Z48" s="90">
        <v>13</v>
      </c>
      <c r="AA48" s="90">
        <v>28</v>
      </c>
      <c r="AB48" s="141">
        <f t="shared" si="6"/>
        <v>41</v>
      </c>
      <c r="AC48" s="141">
        <f t="shared" si="7"/>
        <v>455</v>
      </c>
      <c r="AD48" s="142">
        <v>8.8000000000000007</v>
      </c>
      <c r="AE48" s="189" t="s">
        <v>838</v>
      </c>
      <c r="AF48" s="85">
        <v>24</v>
      </c>
      <c r="AG48" s="85">
        <v>33</v>
      </c>
      <c r="AH48" s="191">
        <f t="shared" si="8"/>
        <v>57</v>
      </c>
      <c r="AI48" s="86">
        <v>24</v>
      </c>
      <c r="AJ48" s="86">
        <v>30</v>
      </c>
      <c r="AK48" s="166">
        <f t="shared" si="9"/>
        <v>54</v>
      </c>
      <c r="AL48" s="86">
        <v>24</v>
      </c>
      <c r="AM48" s="86">
        <v>40</v>
      </c>
      <c r="AN48" s="166">
        <f t="shared" si="10"/>
        <v>64</v>
      </c>
      <c r="AO48" s="87">
        <v>22</v>
      </c>
      <c r="AP48" s="86">
        <v>36</v>
      </c>
      <c r="AQ48" s="166">
        <f t="shared" si="11"/>
        <v>58</v>
      </c>
      <c r="AR48" s="86">
        <v>23</v>
      </c>
      <c r="AS48" s="86">
        <v>36</v>
      </c>
      <c r="AT48" s="166">
        <f t="shared" si="12"/>
        <v>59</v>
      </c>
      <c r="AU48" s="88">
        <v>14</v>
      </c>
      <c r="AV48" s="86">
        <v>32</v>
      </c>
      <c r="AW48" s="192">
        <f t="shared" si="13"/>
        <v>46</v>
      </c>
      <c r="AX48" s="86">
        <v>13</v>
      </c>
      <c r="AY48" s="86">
        <v>28</v>
      </c>
      <c r="AZ48" s="166">
        <f t="shared" si="14"/>
        <v>41</v>
      </c>
      <c r="BA48" s="86">
        <v>12</v>
      </c>
      <c r="BB48" s="86">
        <v>28</v>
      </c>
      <c r="BC48" s="166">
        <f t="shared" si="15"/>
        <v>40</v>
      </c>
      <c r="BD48" s="86">
        <v>14</v>
      </c>
      <c r="BE48" s="86">
        <v>31</v>
      </c>
      <c r="BF48" s="166">
        <f t="shared" si="16"/>
        <v>45</v>
      </c>
      <c r="BG48" s="192">
        <f t="shared" si="17"/>
        <v>464</v>
      </c>
      <c r="BH48" s="88">
        <f t="shared" si="20"/>
        <v>919</v>
      </c>
      <c r="BI48" s="86">
        <v>7.58</v>
      </c>
    </row>
    <row r="49" spans="1:61" ht="18" customHeight="1" x14ac:dyDescent="0.25">
      <c r="A49" s="81">
        <v>42</v>
      </c>
      <c r="B49" s="220">
        <v>42</v>
      </c>
      <c r="C49" s="193" t="s">
        <v>236</v>
      </c>
      <c r="D49" s="189" t="s">
        <v>237</v>
      </c>
      <c r="E49" s="90">
        <v>22</v>
      </c>
      <c r="F49" s="90">
        <v>34</v>
      </c>
      <c r="G49" s="141">
        <f t="shared" si="18"/>
        <v>56</v>
      </c>
      <c r="H49" s="90">
        <v>22</v>
      </c>
      <c r="I49" s="90">
        <v>31</v>
      </c>
      <c r="J49" s="141">
        <f t="shared" si="0"/>
        <v>53</v>
      </c>
      <c r="K49" s="90">
        <v>20</v>
      </c>
      <c r="L49" s="90">
        <v>41</v>
      </c>
      <c r="M49" s="141">
        <f t="shared" si="1"/>
        <v>61</v>
      </c>
      <c r="N49" s="90">
        <v>23</v>
      </c>
      <c r="O49" s="90">
        <v>45</v>
      </c>
      <c r="P49" s="141">
        <f t="shared" si="2"/>
        <v>68</v>
      </c>
      <c r="Q49" s="90">
        <v>13</v>
      </c>
      <c r="R49" s="90">
        <v>27</v>
      </c>
      <c r="S49" s="141">
        <f t="shared" si="3"/>
        <v>40</v>
      </c>
      <c r="T49" s="90">
        <v>12</v>
      </c>
      <c r="U49" s="90">
        <v>29</v>
      </c>
      <c r="V49" s="141">
        <f t="shared" si="4"/>
        <v>41</v>
      </c>
      <c r="W49" s="90">
        <v>13</v>
      </c>
      <c r="X49" s="90">
        <v>28</v>
      </c>
      <c r="Y49" s="141">
        <f t="shared" si="5"/>
        <v>41</v>
      </c>
      <c r="Z49" s="90">
        <v>13</v>
      </c>
      <c r="AA49" s="90">
        <v>30</v>
      </c>
      <c r="AB49" s="141">
        <f t="shared" si="6"/>
        <v>43</v>
      </c>
      <c r="AC49" s="141">
        <f t="shared" si="7"/>
        <v>403</v>
      </c>
      <c r="AD49" s="142">
        <v>7.33</v>
      </c>
      <c r="AE49" s="221" t="s">
        <v>874</v>
      </c>
      <c r="AF49" s="85">
        <v>18</v>
      </c>
      <c r="AG49" s="85">
        <v>22</v>
      </c>
      <c r="AH49" s="191">
        <f t="shared" si="8"/>
        <v>40</v>
      </c>
      <c r="AI49" s="86">
        <v>23</v>
      </c>
      <c r="AJ49" s="86">
        <v>18</v>
      </c>
      <c r="AK49" s="166">
        <f t="shared" si="9"/>
        <v>41</v>
      </c>
      <c r="AL49" s="86">
        <v>22</v>
      </c>
      <c r="AM49" s="86">
        <v>34</v>
      </c>
      <c r="AN49" s="166">
        <f t="shared" si="10"/>
        <v>56</v>
      </c>
      <c r="AO49" s="87">
        <v>20</v>
      </c>
      <c r="AP49" s="86">
        <v>30</v>
      </c>
      <c r="AQ49" s="166">
        <f t="shared" si="11"/>
        <v>50</v>
      </c>
      <c r="AR49" s="86">
        <v>21</v>
      </c>
      <c r="AS49" s="86">
        <v>39</v>
      </c>
      <c r="AT49" s="166">
        <f t="shared" si="12"/>
        <v>60</v>
      </c>
      <c r="AU49" s="88">
        <v>12</v>
      </c>
      <c r="AV49" s="86">
        <v>25</v>
      </c>
      <c r="AW49" s="192">
        <f t="shared" si="13"/>
        <v>37</v>
      </c>
      <c r="AX49" s="86">
        <v>12</v>
      </c>
      <c r="AY49" s="86">
        <v>26</v>
      </c>
      <c r="AZ49" s="166">
        <f t="shared" si="14"/>
        <v>38</v>
      </c>
      <c r="BA49" s="86">
        <v>12</v>
      </c>
      <c r="BB49" s="86">
        <v>26</v>
      </c>
      <c r="BC49" s="166">
        <f t="shared" si="15"/>
        <v>38</v>
      </c>
      <c r="BD49" s="86">
        <v>13</v>
      </c>
      <c r="BE49" s="86">
        <v>27</v>
      </c>
      <c r="BF49" s="166">
        <f t="shared" si="16"/>
        <v>40</v>
      </c>
      <c r="BG49" s="192">
        <f t="shared" si="17"/>
        <v>400</v>
      </c>
      <c r="BH49" s="88">
        <f t="shared" si="20"/>
        <v>803</v>
      </c>
      <c r="BI49" s="86"/>
    </row>
    <row r="50" spans="1:61" ht="18" customHeight="1" x14ac:dyDescent="0.25">
      <c r="A50" s="81">
        <v>43</v>
      </c>
      <c r="B50" s="220">
        <v>43</v>
      </c>
      <c r="C50" s="193" t="s">
        <v>238</v>
      </c>
      <c r="D50" s="189" t="s">
        <v>239</v>
      </c>
      <c r="E50" s="89">
        <v>23</v>
      </c>
      <c r="F50" s="89">
        <v>44</v>
      </c>
      <c r="G50" s="141">
        <f t="shared" si="18"/>
        <v>67</v>
      </c>
      <c r="H50" s="89">
        <v>22</v>
      </c>
      <c r="I50" s="89">
        <v>37</v>
      </c>
      <c r="J50" s="141">
        <f t="shared" si="0"/>
        <v>59</v>
      </c>
      <c r="K50" s="89">
        <v>19</v>
      </c>
      <c r="L50" s="89">
        <v>38</v>
      </c>
      <c r="M50" s="141">
        <f t="shared" si="1"/>
        <v>57</v>
      </c>
      <c r="N50" s="89">
        <v>21</v>
      </c>
      <c r="O50" s="89">
        <v>43</v>
      </c>
      <c r="P50" s="141">
        <f t="shared" si="2"/>
        <v>64</v>
      </c>
      <c r="Q50" s="89">
        <v>12</v>
      </c>
      <c r="R50" s="89">
        <v>26</v>
      </c>
      <c r="S50" s="141">
        <f t="shared" si="3"/>
        <v>38</v>
      </c>
      <c r="T50" s="89">
        <v>11</v>
      </c>
      <c r="U50" s="89">
        <v>28</v>
      </c>
      <c r="V50" s="141">
        <f t="shared" si="4"/>
        <v>39</v>
      </c>
      <c r="W50" s="89">
        <v>13</v>
      </c>
      <c r="X50" s="89">
        <v>26</v>
      </c>
      <c r="Y50" s="141">
        <f t="shared" si="5"/>
        <v>39</v>
      </c>
      <c r="Z50" s="89">
        <v>13</v>
      </c>
      <c r="AA50" s="89">
        <v>27</v>
      </c>
      <c r="AB50" s="141">
        <f t="shared" si="6"/>
        <v>40</v>
      </c>
      <c r="AC50" s="141">
        <f t="shared" si="7"/>
        <v>403</v>
      </c>
      <c r="AD50" s="180">
        <v>7.08</v>
      </c>
      <c r="AE50" s="189" t="s">
        <v>839</v>
      </c>
      <c r="AF50" s="85">
        <v>21</v>
      </c>
      <c r="AG50" s="85">
        <v>37</v>
      </c>
      <c r="AH50" s="191">
        <f t="shared" si="8"/>
        <v>58</v>
      </c>
      <c r="AI50" s="86">
        <v>23</v>
      </c>
      <c r="AJ50" s="86">
        <v>27</v>
      </c>
      <c r="AK50" s="166">
        <f t="shared" si="9"/>
        <v>50</v>
      </c>
      <c r="AL50" s="86">
        <v>22</v>
      </c>
      <c r="AM50" s="86">
        <v>44</v>
      </c>
      <c r="AN50" s="166">
        <f t="shared" si="10"/>
        <v>66</v>
      </c>
      <c r="AO50" s="87">
        <v>23</v>
      </c>
      <c r="AP50" s="86">
        <v>32</v>
      </c>
      <c r="AQ50" s="166">
        <f t="shared" si="11"/>
        <v>55</v>
      </c>
      <c r="AR50" s="86">
        <v>23</v>
      </c>
      <c r="AS50" s="86">
        <v>30</v>
      </c>
      <c r="AT50" s="166">
        <f t="shared" si="12"/>
        <v>53</v>
      </c>
      <c r="AU50" s="88">
        <v>12</v>
      </c>
      <c r="AV50" s="86">
        <v>28</v>
      </c>
      <c r="AW50" s="192">
        <f t="shared" si="13"/>
        <v>40</v>
      </c>
      <c r="AX50" s="86">
        <v>12</v>
      </c>
      <c r="AY50" s="86">
        <v>25</v>
      </c>
      <c r="AZ50" s="166">
        <f t="shared" si="14"/>
        <v>37</v>
      </c>
      <c r="BA50" s="86">
        <v>13</v>
      </c>
      <c r="BB50" s="86">
        <v>27</v>
      </c>
      <c r="BC50" s="166">
        <f t="shared" si="15"/>
        <v>40</v>
      </c>
      <c r="BD50" s="86">
        <v>13</v>
      </c>
      <c r="BE50" s="86">
        <v>26</v>
      </c>
      <c r="BF50" s="166">
        <f t="shared" si="16"/>
        <v>39</v>
      </c>
      <c r="BG50" s="192">
        <f t="shared" si="17"/>
        <v>438</v>
      </c>
      <c r="BH50" s="88">
        <f t="shared" si="20"/>
        <v>841</v>
      </c>
      <c r="BI50" s="86">
        <v>6.96</v>
      </c>
    </row>
    <row r="51" spans="1:61" ht="18" customHeight="1" x14ac:dyDescent="0.25">
      <c r="A51" s="81">
        <v>44</v>
      </c>
      <c r="B51" s="220">
        <v>44</v>
      </c>
      <c r="C51" s="194" t="s">
        <v>240</v>
      </c>
      <c r="D51" s="189" t="s">
        <v>241</v>
      </c>
      <c r="E51" s="89">
        <v>24</v>
      </c>
      <c r="F51" s="89">
        <v>52</v>
      </c>
      <c r="G51" s="141">
        <f t="shared" si="18"/>
        <v>76</v>
      </c>
      <c r="H51" s="89">
        <v>23</v>
      </c>
      <c r="I51" s="89">
        <v>50</v>
      </c>
      <c r="J51" s="141">
        <f t="shared" si="0"/>
        <v>73</v>
      </c>
      <c r="K51" s="89">
        <v>22</v>
      </c>
      <c r="L51" s="89">
        <v>41</v>
      </c>
      <c r="M51" s="141">
        <f t="shared" si="1"/>
        <v>63</v>
      </c>
      <c r="N51" s="89">
        <v>23</v>
      </c>
      <c r="O51" s="89">
        <v>54</v>
      </c>
      <c r="P51" s="141">
        <f t="shared" si="2"/>
        <v>77</v>
      </c>
      <c r="Q51" s="89">
        <v>13</v>
      </c>
      <c r="R51" s="89">
        <v>29</v>
      </c>
      <c r="S51" s="141">
        <f t="shared" si="3"/>
        <v>42</v>
      </c>
      <c r="T51" s="89">
        <v>13</v>
      </c>
      <c r="U51" s="89">
        <v>29</v>
      </c>
      <c r="V51" s="141">
        <f t="shared" si="4"/>
        <v>42</v>
      </c>
      <c r="W51" s="89">
        <v>14</v>
      </c>
      <c r="X51" s="89">
        <v>28</v>
      </c>
      <c r="Y51" s="141">
        <f t="shared" si="5"/>
        <v>42</v>
      </c>
      <c r="Z51" s="89">
        <v>13</v>
      </c>
      <c r="AA51" s="89">
        <v>28</v>
      </c>
      <c r="AB51" s="141">
        <f t="shared" si="6"/>
        <v>41</v>
      </c>
      <c r="AC51" s="141">
        <f t="shared" si="7"/>
        <v>456</v>
      </c>
      <c r="AD51" s="180">
        <v>8.17</v>
      </c>
      <c r="AE51" s="189" t="s">
        <v>840</v>
      </c>
      <c r="AF51" s="85">
        <v>23</v>
      </c>
      <c r="AG51" s="85">
        <v>47</v>
      </c>
      <c r="AH51" s="191">
        <f t="shared" si="8"/>
        <v>70</v>
      </c>
      <c r="AI51" s="86">
        <v>24</v>
      </c>
      <c r="AJ51" s="86">
        <v>43</v>
      </c>
      <c r="AK51" s="166">
        <f t="shared" si="9"/>
        <v>67</v>
      </c>
      <c r="AL51" s="86">
        <v>23</v>
      </c>
      <c r="AM51" s="86">
        <v>53</v>
      </c>
      <c r="AN51" s="166">
        <f t="shared" si="10"/>
        <v>76</v>
      </c>
      <c r="AO51" s="87">
        <v>24</v>
      </c>
      <c r="AP51" s="86">
        <v>55</v>
      </c>
      <c r="AQ51" s="166">
        <f t="shared" si="11"/>
        <v>79</v>
      </c>
      <c r="AR51" s="86">
        <v>23</v>
      </c>
      <c r="AS51" s="86">
        <v>52</v>
      </c>
      <c r="AT51" s="166">
        <f t="shared" si="12"/>
        <v>75</v>
      </c>
      <c r="AU51" s="88">
        <v>12</v>
      </c>
      <c r="AV51" s="86">
        <v>28</v>
      </c>
      <c r="AW51" s="192">
        <f t="shared" si="13"/>
        <v>40</v>
      </c>
      <c r="AX51" s="86">
        <v>12</v>
      </c>
      <c r="AY51" s="86">
        <v>25</v>
      </c>
      <c r="AZ51" s="166">
        <f t="shared" si="14"/>
        <v>37</v>
      </c>
      <c r="BA51" s="86">
        <v>13</v>
      </c>
      <c r="BB51" s="86">
        <v>28</v>
      </c>
      <c r="BC51" s="166">
        <f t="shared" si="15"/>
        <v>41</v>
      </c>
      <c r="BD51" s="86">
        <v>13</v>
      </c>
      <c r="BE51" s="86">
        <v>25</v>
      </c>
      <c r="BF51" s="166">
        <f t="shared" si="16"/>
        <v>38</v>
      </c>
      <c r="BG51" s="192">
        <f t="shared" si="17"/>
        <v>523</v>
      </c>
      <c r="BH51" s="88">
        <f t="shared" si="20"/>
        <v>979</v>
      </c>
      <c r="BI51" s="86">
        <v>8.08</v>
      </c>
    </row>
    <row r="52" spans="1:61" ht="18" customHeight="1" x14ac:dyDescent="0.25">
      <c r="A52" s="81">
        <v>45</v>
      </c>
      <c r="B52" s="220">
        <v>45</v>
      </c>
      <c r="C52" s="193" t="s">
        <v>242</v>
      </c>
      <c r="D52" s="189" t="s">
        <v>243</v>
      </c>
      <c r="E52" s="89">
        <v>23</v>
      </c>
      <c r="F52" s="89">
        <v>55</v>
      </c>
      <c r="G52" s="141">
        <f t="shared" si="18"/>
        <v>78</v>
      </c>
      <c r="H52" s="89">
        <v>23</v>
      </c>
      <c r="I52" s="89">
        <v>45</v>
      </c>
      <c r="J52" s="141">
        <f t="shared" si="0"/>
        <v>68</v>
      </c>
      <c r="K52" s="89">
        <v>23</v>
      </c>
      <c r="L52" s="89">
        <v>39</v>
      </c>
      <c r="M52" s="141">
        <f t="shared" si="1"/>
        <v>62</v>
      </c>
      <c r="N52" s="89">
        <v>24</v>
      </c>
      <c r="O52" s="89">
        <v>58</v>
      </c>
      <c r="P52" s="141">
        <f t="shared" si="2"/>
        <v>82</v>
      </c>
      <c r="Q52" s="89">
        <v>14</v>
      </c>
      <c r="R52" s="89">
        <v>31</v>
      </c>
      <c r="S52" s="141">
        <f t="shared" si="3"/>
        <v>45</v>
      </c>
      <c r="T52" s="89">
        <v>13</v>
      </c>
      <c r="U52" s="89">
        <v>29</v>
      </c>
      <c r="V52" s="141">
        <f t="shared" si="4"/>
        <v>42</v>
      </c>
      <c r="W52" s="89">
        <v>13</v>
      </c>
      <c r="X52" s="89">
        <v>28</v>
      </c>
      <c r="Y52" s="141">
        <f t="shared" si="5"/>
        <v>41</v>
      </c>
      <c r="Z52" s="89">
        <v>13</v>
      </c>
      <c r="AA52" s="89">
        <v>28</v>
      </c>
      <c r="AB52" s="141">
        <f t="shared" si="6"/>
        <v>41</v>
      </c>
      <c r="AC52" s="141">
        <f t="shared" si="7"/>
        <v>459</v>
      </c>
      <c r="AD52" s="180">
        <v>8.25</v>
      </c>
      <c r="AE52" s="189" t="s">
        <v>841</v>
      </c>
      <c r="AF52" s="85">
        <v>23</v>
      </c>
      <c r="AG52" s="85">
        <v>42</v>
      </c>
      <c r="AH52" s="191">
        <f t="shared" si="8"/>
        <v>65</v>
      </c>
      <c r="AI52" s="86">
        <v>24</v>
      </c>
      <c r="AJ52" s="86">
        <v>45</v>
      </c>
      <c r="AK52" s="166">
        <f t="shared" si="9"/>
        <v>69</v>
      </c>
      <c r="AL52" s="86">
        <v>23</v>
      </c>
      <c r="AM52" s="86">
        <v>47</v>
      </c>
      <c r="AN52" s="166">
        <f t="shared" si="10"/>
        <v>70</v>
      </c>
      <c r="AO52" s="87">
        <v>24</v>
      </c>
      <c r="AP52" s="86">
        <v>44</v>
      </c>
      <c r="AQ52" s="166">
        <f t="shared" si="11"/>
        <v>68</v>
      </c>
      <c r="AR52" s="86">
        <v>24</v>
      </c>
      <c r="AS52" s="86">
        <v>41</v>
      </c>
      <c r="AT52" s="166">
        <f t="shared" si="12"/>
        <v>65</v>
      </c>
      <c r="AU52" s="88">
        <v>13</v>
      </c>
      <c r="AV52" s="86">
        <v>30</v>
      </c>
      <c r="AW52" s="192">
        <f t="shared" si="13"/>
        <v>43</v>
      </c>
      <c r="AX52" s="86">
        <v>14</v>
      </c>
      <c r="AY52" s="86">
        <v>25</v>
      </c>
      <c r="AZ52" s="166">
        <f t="shared" si="14"/>
        <v>39</v>
      </c>
      <c r="BA52" s="86">
        <v>12</v>
      </c>
      <c r="BB52" s="86">
        <v>26</v>
      </c>
      <c r="BC52" s="166">
        <f t="shared" si="15"/>
        <v>38</v>
      </c>
      <c r="BD52" s="86">
        <v>13</v>
      </c>
      <c r="BE52" s="86">
        <v>28</v>
      </c>
      <c r="BF52" s="166">
        <f t="shared" si="16"/>
        <v>41</v>
      </c>
      <c r="BG52" s="192">
        <f t="shared" si="17"/>
        <v>498</v>
      </c>
      <c r="BH52" s="88">
        <f t="shared" si="20"/>
        <v>957</v>
      </c>
      <c r="BI52" s="86">
        <v>7.88</v>
      </c>
    </row>
    <row r="53" spans="1:61" ht="18" customHeight="1" x14ac:dyDescent="0.25">
      <c r="A53" s="81">
        <v>46</v>
      </c>
      <c r="B53" s="220">
        <v>46</v>
      </c>
      <c r="C53" s="193" t="s">
        <v>244</v>
      </c>
      <c r="D53" s="189" t="s">
        <v>245</v>
      </c>
      <c r="E53" s="89">
        <v>22</v>
      </c>
      <c r="F53" s="89">
        <v>44</v>
      </c>
      <c r="G53" s="141">
        <f t="shared" si="18"/>
        <v>66</v>
      </c>
      <c r="H53" s="89">
        <v>22</v>
      </c>
      <c r="I53" s="89">
        <v>49</v>
      </c>
      <c r="J53" s="141">
        <f t="shared" si="0"/>
        <v>71</v>
      </c>
      <c r="K53" s="89">
        <v>21</v>
      </c>
      <c r="L53" s="89">
        <v>45</v>
      </c>
      <c r="M53" s="141">
        <f t="shared" si="1"/>
        <v>66</v>
      </c>
      <c r="N53" s="89">
        <v>22</v>
      </c>
      <c r="O53" s="89">
        <v>51</v>
      </c>
      <c r="P53" s="141">
        <f t="shared" si="2"/>
        <v>73</v>
      </c>
      <c r="Q53" s="89">
        <v>13</v>
      </c>
      <c r="R53" s="89">
        <v>28</v>
      </c>
      <c r="S53" s="141">
        <f t="shared" si="3"/>
        <v>41</v>
      </c>
      <c r="T53" s="89">
        <v>12</v>
      </c>
      <c r="U53" s="89">
        <v>27</v>
      </c>
      <c r="V53" s="141">
        <f t="shared" si="4"/>
        <v>39</v>
      </c>
      <c r="W53" s="89">
        <v>13</v>
      </c>
      <c r="X53" s="89">
        <v>26</v>
      </c>
      <c r="Y53" s="141">
        <f t="shared" si="5"/>
        <v>39</v>
      </c>
      <c r="Z53" s="89">
        <v>13</v>
      </c>
      <c r="AA53" s="89">
        <v>29</v>
      </c>
      <c r="AB53" s="141">
        <f t="shared" si="6"/>
        <v>42</v>
      </c>
      <c r="AC53" s="141">
        <f t="shared" si="7"/>
        <v>437</v>
      </c>
      <c r="AD53" s="180">
        <v>7.83</v>
      </c>
      <c r="AE53" s="189" t="s">
        <v>842</v>
      </c>
      <c r="AF53" s="85">
        <v>21</v>
      </c>
      <c r="AG53" s="85">
        <v>40</v>
      </c>
      <c r="AH53" s="191">
        <f t="shared" si="8"/>
        <v>61</v>
      </c>
      <c r="AI53" s="86">
        <v>20</v>
      </c>
      <c r="AJ53" s="86">
        <v>33</v>
      </c>
      <c r="AK53" s="166">
        <f t="shared" si="9"/>
        <v>53</v>
      </c>
      <c r="AL53" s="86">
        <v>21</v>
      </c>
      <c r="AM53" s="86">
        <v>42</v>
      </c>
      <c r="AN53" s="166">
        <f t="shared" si="10"/>
        <v>63</v>
      </c>
      <c r="AO53" s="87">
        <v>19</v>
      </c>
      <c r="AP53" s="86">
        <v>38</v>
      </c>
      <c r="AQ53" s="166">
        <f t="shared" si="11"/>
        <v>57</v>
      </c>
      <c r="AR53" s="86">
        <v>22</v>
      </c>
      <c r="AS53" s="86">
        <v>46</v>
      </c>
      <c r="AT53" s="166">
        <f t="shared" si="12"/>
        <v>68</v>
      </c>
      <c r="AU53" s="88">
        <v>12</v>
      </c>
      <c r="AV53" s="86">
        <v>27</v>
      </c>
      <c r="AW53" s="192">
        <f t="shared" si="13"/>
        <v>39</v>
      </c>
      <c r="AX53" s="86">
        <v>12</v>
      </c>
      <c r="AY53" s="86">
        <v>27</v>
      </c>
      <c r="AZ53" s="166">
        <f t="shared" si="14"/>
        <v>39</v>
      </c>
      <c r="BA53" s="86">
        <v>12</v>
      </c>
      <c r="BB53" s="86">
        <v>26</v>
      </c>
      <c r="BC53" s="166">
        <f t="shared" si="15"/>
        <v>38</v>
      </c>
      <c r="BD53" s="86">
        <v>13</v>
      </c>
      <c r="BE53" s="86">
        <v>26</v>
      </c>
      <c r="BF53" s="166">
        <f t="shared" si="16"/>
        <v>39</v>
      </c>
      <c r="BG53" s="192">
        <f t="shared" si="17"/>
        <v>457</v>
      </c>
      <c r="BH53" s="88">
        <f t="shared" si="20"/>
        <v>894</v>
      </c>
      <c r="BI53" s="86">
        <v>7.38</v>
      </c>
    </row>
    <row r="54" spans="1:61" ht="18" customHeight="1" x14ac:dyDescent="0.25">
      <c r="A54" s="81">
        <v>47</v>
      </c>
      <c r="B54" s="220">
        <v>47</v>
      </c>
      <c r="C54" s="193" t="s">
        <v>246</v>
      </c>
      <c r="D54" s="189" t="s">
        <v>247</v>
      </c>
      <c r="E54" s="89">
        <v>23</v>
      </c>
      <c r="F54" s="89">
        <v>60</v>
      </c>
      <c r="G54" s="141">
        <f t="shared" si="18"/>
        <v>83</v>
      </c>
      <c r="H54" s="89">
        <v>24</v>
      </c>
      <c r="I54" s="89">
        <v>40</v>
      </c>
      <c r="J54" s="141">
        <f t="shared" si="0"/>
        <v>64</v>
      </c>
      <c r="K54" s="89">
        <v>22</v>
      </c>
      <c r="L54" s="89">
        <v>44</v>
      </c>
      <c r="M54" s="141">
        <f t="shared" si="1"/>
        <v>66</v>
      </c>
      <c r="N54" s="89">
        <v>23</v>
      </c>
      <c r="O54" s="89">
        <v>34</v>
      </c>
      <c r="P54" s="141">
        <f t="shared" si="2"/>
        <v>57</v>
      </c>
      <c r="Q54" s="89">
        <v>14</v>
      </c>
      <c r="R54" s="89">
        <v>32</v>
      </c>
      <c r="S54" s="141">
        <f t="shared" si="3"/>
        <v>46</v>
      </c>
      <c r="T54" s="89">
        <v>14</v>
      </c>
      <c r="U54" s="89">
        <v>29</v>
      </c>
      <c r="V54" s="141">
        <f t="shared" si="4"/>
        <v>43</v>
      </c>
      <c r="W54" s="89">
        <v>14</v>
      </c>
      <c r="X54" s="89">
        <v>29</v>
      </c>
      <c r="Y54" s="141">
        <f t="shared" si="5"/>
        <v>43</v>
      </c>
      <c r="Z54" s="89">
        <v>14</v>
      </c>
      <c r="AA54" s="89">
        <v>29</v>
      </c>
      <c r="AB54" s="141">
        <f t="shared" si="6"/>
        <v>43</v>
      </c>
      <c r="AC54" s="141">
        <f t="shared" si="7"/>
        <v>445</v>
      </c>
      <c r="AD54" s="180">
        <v>7.92</v>
      </c>
      <c r="AE54" s="189" t="s">
        <v>843</v>
      </c>
      <c r="AF54" s="85">
        <v>23</v>
      </c>
      <c r="AG54" s="85">
        <v>43</v>
      </c>
      <c r="AH54" s="191">
        <f t="shared" si="8"/>
        <v>66</v>
      </c>
      <c r="AI54" s="86">
        <v>24</v>
      </c>
      <c r="AJ54" s="86">
        <v>44</v>
      </c>
      <c r="AK54" s="166">
        <f t="shared" si="9"/>
        <v>68</v>
      </c>
      <c r="AL54" s="86">
        <v>24</v>
      </c>
      <c r="AM54" s="86">
        <v>53</v>
      </c>
      <c r="AN54" s="166">
        <f t="shared" si="10"/>
        <v>77</v>
      </c>
      <c r="AO54" s="87">
        <v>24</v>
      </c>
      <c r="AP54" s="86">
        <v>38</v>
      </c>
      <c r="AQ54" s="166">
        <f t="shared" si="11"/>
        <v>62</v>
      </c>
      <c r="AR54" s="86">
        <v>22</v>
      </c>
      <c r="AS54" s="86">
        <v>44</v>
      </c>
      <c r="AT54" s="166">
        <f t="shared" si="12"/>
        <v>66</v>
      </c>
      <c r="AU54" s="88">
        <v>13</v>
      </c>
      <c r="AV54" s="86">
        <v>31</v>
      </c>
      <c r="AW54" s="192">
        <f t="shared" si="13"/>
        <v>44</v>
      </c>
      <c r="AX54" s="86">
        <v>14</v>
      </c>
      <c r="AY54" s="86">
        <v>28</v>
      </c>
      <c r="AZ54" s="166">
        <f t="shared" si="14"/>
        <v>42</v>
      </c>
      <c r="BA54" s="86">
        <v>13</v>
      </c>
      <c r="BB54" s="86">
        <v>27</v>
      </c>
      <c r="BC54" s="166">
        <f t="shared" si="15"/>
        <v>40</v>
      </c>
      <c r="BD54" s="86">
        <v>14</v>
      </c>
      <c r="BE54" s="86">
        <v>30</v>
      </c>
      <c r="BF54" s="166">
        <f t="shared" si="16"/>
        <v>44</v>
      </c>
      <c r="BG54" s="192">
        <f t="shared" si="17"/>
        <v>509</v>
      </c>
      <c r="BH54" s="88">
        <f t="shared" si="20"/>
        <v>954</v>
      </c>
      <c r="BI54" s="86">
        <v>7.81</v>
      </c>
    </row>
    <row r="55" spans="1:61" ht="18" customHeight="1" x14ac:dyDescent="0.25">
      <c r="A55" s="81">
        <v>48</v>
      </c>
      <c r="B55" s="220">
        <v>48</v>
      </c>
      <c r="C55" s="193" t="s">
        <v>248</v>
      </c>
      <c r="D55" s="189" t="s">
        <v>249</v>
      </c>
      <c r="E55" s="89">
        <v>23</v>
      </c>
      <c r="F55" s="89">
        <v>33</v>
      </c>
      <c r="G55" s="141">
        <f t="shared" si="18"/>
        <v>56</v>
      </c>
      <c r="H55" s="89">
        <v>23</v>
      </c>
      <c r="I55" s="89">
        <v>38</v>
      </c>
      <c r="J55" s="141">
        <f t="shared" si="0"/>
        <v>61</v>
      </c>
      <c r="K55" s="89">
        <v>21</v>
      </c>
      <c r="L55" s="89">
        <v>37</v>
      </c>
      <c r="M55" s="141">
        <f t="shared" si="1"/>
        <v>58</v>
      </c>
      <c r="N55" s="89">
        <v>23</v>
      </c>
      <c r="O55" s="89">
        <v>55</v>
      </c>
      <c r="P55" s="141">
        <f t="shared" si="2"/>
        <v>78</v>
      </c>
      <c r="Q55" s="89">
        <v>13</v>
      </c>
      <c r="R55" s="89">
        <v>30</v>
      </c>
      <c r="S55" s="141">
        <f t="shared" si="3"/>
        <v>43</v>
      </c>
      <c r="T55" s="89">
        <v>13</v>
      </c>
      <c r="U55" s="89">
        <v>29</v>
      </c>
      <c r="V55" s="141">
        <f t="shared" si="4"/>
        <v>42</v>
      </c>
      <c r="W55" s="89">
        <v>13</v>
      </c>
      <c r="X55" s="89">
        <v>26</v>
      </c>
      <c r="Y55" s="141">
        <f t="shared" si="5"/>
        <v>39</v>
      </c>
      <c r="Z55" s="89">
        <v>13</v>
      </c>
      <c r="AA55" s="89">
        <v>28</v>
      </c>
      <c r="AB55" s="141">
        <f t="shared" si="6"/>
        <v>41</v>
      </c>
      <c r="AC55" s="141">
        <f t="shared" si="7"/>
        <v>418</v>
      </c>
      <c r="AD55" s="180">
        <v>7.42</v>
      </c>
      <c r="AE55" s="189" t="s">
        <v>844</v>
      </c>
      <c r="AF55" s="85">
        <v>21</v>
      </c>
      <c r="AG55" s="85">
        <v>36</v>
      </c>
      <c r="AH55" s="191">
        <f t="shared" si="8"/>
        <v>57</v>
      </c>
      <c r="AI55" s="86">
        <v>23</v>
      </c>
      <c r="AJ55" s="86">
        <v>43</v>
      </c>
      <c r="AK55" s="166">
        <f t="shared" si="9"/>
        <v>66</v>
      </c>
      <c r="AL55" s="86">
        <v>24</v>
      </c>
      <c r="AM55" s="86">
        <v>45</v>
      </c>
      <c r="AN55" s="166">
        <f t="shared" si="10"/>
        <v>69</v>
      </c>
      <c r="AO55" s="87">
        <v>19</v>
      </c>
      <c r="AP55" s="86">
        <v>32</v>
      </c>
      <c r="AQ55" s="166">
        <f t="shared" si="11"/>
        <v>51</v>
      </c>
      <c r="AR55" s="86">
        <v>23</v>
      </c>
      <c r="AS55" s="86">
        <v>44</v>
      </c>
      <c r="AT55" s="166">
        <f t="shared" si="12"/>
        <v>67</v>
      </c>
      <c r="AU55" s="88">
        <v>13</v>
      </c>
      <c r="AV55" s="86">
        <v>27</v>
      </c>
      <c r="AW55" s="192">
        <f t="shared" si="13"/>
        <v>40</v>
      </c>
      <c r="AX55" s="86">
        <v>13</v>
      </c>
      <c r="AY55" s="86">
        <v>25</v>
      </c>
      <c r="AZ55" s="166">
        <f t="shared" si="14"/>
        <v>38</v>
      </c>
      <c r="BA55" s="86">
        <v>13</v>
      </c>
      <c r="BB55" s="86">
        <v>27</v>
      </c>
      <c r="BC55" s="166">
        <f t="shared" si="15"/>
        <v>40</v>
      </c>
      <c r="BD55" s="86">
        <v>13</v>
      </c>
      <c r="BE55" s="86">
        <v>26</v>
      </c>
      <c r="BF55" s="166">
        <f t="shared" si="16"/>
        <v>39</v>
      </c>
      <c r="BG55" s="192">
        <f t="shared" si="17"/>
        <v>467</v>
      </c>
      <c r="BH55" s="88">
        <f t="shared" si="20"/>
        <v>885</v>
      </c>
      <c r="BI55" s="86">
        <v>7.27</v>
      </c>
    </row>
    <row r="56" spans="1:61" ht="18" customHeight="1" x14ac:dyDescent="0.25">
      <c r="A56" s="81">
        <v>49</v>
      </c>
      <c r="B56" s="220">
        <v>49</v>
      </c>
      <c r="C56" s="193" t="s">
        <v>250</v>
      </c>
      <c r="D56" s="189" t="s">
        <v>251</v>
      </c>
      <c r="E56" s="89">
        <v>23</v>
      </c>
      <c r="F56" s="89">
        <v>55</v>
      </c>
      <c r="G56" s="141">
        <f t="shared" si="18"/>
        <v>78</v>
      </c>
      <c r="H56" s="89">
        <v>23</v>
      </c>
      <c r="I56" s="89">
        <v>43</v>
      </c>
      <c r="J56" s="141">
        <f t="shared" si="0"/>
        <v>66</v>
      </c>
      <c r="K56" s="89">
        <v>22</v>
      </c>
      <c r="L56" s="89">
        <v>52</v>
      </c>
      <c r="M56" s="141">
        <f t="shared" si="1"/>
        <v>74</v>
      </c>
      <c r="N56" s="89">
        <v>23</v>
      </c>
      <c r="O56" s="89">
        <v>54</v>
      </c>
      <c r="P56" s="141">
        <f t="shared" si="2"/>
        <v>77</v>
      </c>
      <c r="Q56" s="89">
        <v>13</v>
      </c>
      <c r="R56" s="89">
        <v>32</v>
      </c>
      <c r="S56" s="141">
        <f t="shared" si="3"/>
        <v>45</v>
      </c>
      <c r="T56" s="89">
        <v>13</v>
      </c>
      <c r="U56" s="89">
        <v>29</v>
      </c>
      <c r="V56" s="141">
        <f t="shared" si="4"/>
        <v>42</v>
      </c>
      <c r="W56" s="89">
        <v>13</v>
      </c>
      <c r="X56" s="89">
        <v>26</v>
      </c>
      <c r="Y56" s="141">
        <f t="shared" si="5"/>
        <v>39</v>
      </c>
      <c r="Z56" s="89">
        <v>13</v>
      </c>
      <c r="AA56" s="89">
        <v>28</v>
      </c>
      <c r="AB56" s="141">
        <f t="shared" si="6"/>
        <v>41</v>
      </c>
      <c r="AC56" s="141">
        <f t="shared" si="7"/>
        <v>462</v>
      </c>
      <c r="AD56" s="180">
        <v>8.17</v>
      </c>
      <c r="AE56" s="189" t="s">
        <v>845</v>
      </c>
      <c r="AF56" s="85">
        <v>23</v>
      </c>
      <c r="AG56" s="85">
        <v>40</v>
      </c>
      <c r="AH56" s="191">
        <f t="shared" si="8"/>
        <v>63</v>
      </c>
      <c r="AI56" s="86">
        <v>24</v>
      </c>
      <c r="AJ56" s="86">
        <v>34</v>
      </c>
      <c r="AK56" s="166">
        <f t="shared" si="9"/>
        <v>58</v>
      </c>
      <c r="AL56" s="86">
        <v>23</v>
      </c>
      <c r="AM56" s="86">
        <v>46</v>
      </c>
      <c r="AN56" s="166">
        <f t="shared" si="10"/>
        <v>69</v>
      </c>
      <c r="AO56" s="87">
        <v>24</v>
      </c>
      <c r="AP56" s="86">
        <v>30</v>
      </c>
      <c r="AQ56" s="166">
        <f t="shared" si="11"/>
        <v>54</v>
      </c>
      <c r="AR56" s="86">
        <v>22</v>
      </c>
      <c r="AS56" s="86">
        <v>50</v>
      </c>
      <c r="AT56" s="166">
        <f t="shared" si="12"/>
        <v>72</v>
      </c>
      <c r="AU56" s="88">
        <v>13</v>
      </c>
      <c r="AV56" s="86">
        <v>30</v>
      </c>
      <c r="AW56" s="192">
        <f t="shared" si="13"/>
        <v>43</v>
      </c>
      <c r="AX56" s="86">
        <v>13</v>
      </c>
      <c r="AY56" s="86">
        <v>28</v>
      </c>
      <c r="AZ56" s="166">
        <f t="shared" si="14"/>
        <v>41</v>
      </c>
      <c r="BA56" s="86">
        <v>12</v>
      </c>
      <c r="BB56" s="86">
        <v>26</v>
      </c>
      <c r="BC56" s="166">
        <f t="shared" si="15"/>
        <v>38</v>
      </c>
      <c r="BD56" s="86">
        <v>13</v>
      </c>
      <c r="BE56" s="86">
        <v>31</v>
      </c>
      <c r="BF56" s="166">
        <f t="shared" si="16"/>
        <v>44</v>
      </c>
      <c r="BG56" s="192">
        <f t="shared" si="17"/>
        <v>482</v>
      </c>
      <c r="BH56" s="88">
        <f t="shared" si="20"/>
        <v>944</v>
      </c>
      <c r="BI56" s="86">
        <v>7.73</v>
      </c>
    </row>
    <row r="57" spans="1:61" ht="18" customHeight="1" x14ac:dyDescent="0.25">
      <c r="A57" s="81">
        <v>50</v>
      </c>
      <c r="B57" s="220">
        <v>50</v>
      </c>
      <c r="C57" s="193" t="s">
        <v>252</v>
      </c>
      <c r="D57" s="189" t="s">
        <v>253</v>
      </c>
      <c r="E57" s="89">
        <v>20</v>
      </c>
      <c r="F57" s="89">
        <v>35</v>
      </c>
      <c r="G57" s="141">
        <f t="shared" si="18"/>
        <v>55</v>
      </c>
      <c r="H57" s="89">
        <v>22</v>
      </c>
      <c r="I57" s="89">
        <v>39</v>
      </c>
      <c r="J57" s="141">
        <f t="shared" si="0"/>
        <v>61</v>
      </c>
      <c r="K57" s="89">
        <v>19</v>
      </c>
      <c r="L57" s="89">
        <v>32</v>
      </c>
      <c r="M57" s="141">
        <f t="shared" si="1"/>
        <v>51</v>
      </c>
      <c r="N57" s="89">
        <v>22</v>
      </c>
      <c r="O57" s="89">
        <v>44</v>
      </c>
      <c r="P57" s="141">
        <f t="shared" si="2"/>
        <v>66</v>
      </c>
      <c r="Q57" s="89">
        <v>13</v>
      </c>
      <c r="R57" s="89">
        <v>29</v>
      </c>
      <c r="S57" s="141">
        <f t="shared" si="3"/>
        <v>42</v>
      </c>
      <c r="T57" s="89">
        <v>11</v>
      </c>
      <c r="U57" s="89">
        <v>27</v>
      </c>
      <c r="V57" s="141">
        <f t="shared" si="4"/>
        <v>38</v>
      </c>
      <c r="W57" s="89">
        <v>13</v>
      </c>
      <c r="X57" s="89">
        <v>23</v>
      </c>
      <c r="Y57" s="141">
        <f t="shared" si="5"/>
        <v>36</v>
      </c>
      <c r="Z57" s="89">
        <v>12</v>
      </c>
      <c r="AA57" s="89">
        <v>28</v>
      </c>
      <c r="AB57" s="141">
        <f t="shared" si="6"/>
        <v>40</v>
      </c>
      <c r="AC57" s="141">
        <f t="shared" si="7"/>
        <v>389</v>
      </c>
      <c r="AD57" s="180">
        <v>7.17</v>
      </c>
      <c r="AE57" s="189" t="s">
        <v>846</v>
      </c>
      <c r="AF57" s="85">
        <v>21</v>
      </c>
      <c r="AG57" s="85">
        <v>30</v>
      </c>
      <c r="AH57" s="191">
        <f t="shared" si="8"/>
        <v>51</v>
      </c>
      <c r="AI57" s="86">
        <v>22</v>
      </c>
      <c r="AJ57" s="86">
        <v>25</v>
      </c>
      <c r="AK57" s="166">
        <f t="shared" si="9"/>
        <v>47</v>
      </c>
      <c r="AL57" s="86">
        <v>22</v>
      </c>
      <c r="AM57" s="86">
        <v>37</v>
      </c>
      <c r="AN57" s="166">
        <f t="shared" si="10"/>
        <v>59</v>
      </c>
      <c r="AO57" s="87">
        <v>20</v>
      </c>
      <c r="AP57" s="86">
        <v>14</v>
      </c>
      <c r="AQ57" s="166">
        <f t="shared" si="11"/>
        <v>34</v>
      </c>
      <c r="AR57" s="86">
        <v>19</v>
      </c>
      <c r="AS57" s="86">
        <v>38</v>
      </c>
      <c r="AT57" s="166">
        <f t="shared" si="12"/>
        <v>57</v>
      </c>
      <c r="AU57" s="88">
        <v>12</v>
      </c>
      <c r="AV57" s="86">
        <v>28</v>
      </c>
      <c r="AW57" s="192">
        <f t="shared" si="13"/>
        <v>40</v>
      </c>
      <c r="AX57" s="86">
        <v>12</v>
      </c>
      <c r="AY57" s="86">
        <v>25</v>
      </c>
      <c r="AZ57" s="166">
        <f t="shared" si="14"/>
        <v>37</v>
      </c>
      <c r="BA57" s="86">
        <v>13</v>
      </c>
      <c r="BB57" s="86">
        <v>27</v>
      </c>
      <c r="BC57" s="166">
        <f t="shared" si="15"/>
        <v>40</v>
      </c>
      <c r="BD57" s="86">
        <v>12</v>
      </c>
      <c r="BE57" s="86">
        <v>26</v>
      </c>
      <c r="BF57" s="166">
        <f t="shared" si="16"/>
        <v>38</v>
      </c>
      <c r="BG57" s="192">
        <f t="shared" si="17"/>
        <v>403</v>
      </c>
      <c r="BH57" s="88">
        <f t="shared" si="20"/>
        <v>792</v>
      </c>
      <c r="BI57" s="86"/>
    </row>
    <row r="58" spans="1:61" ht="18" customHeight="1" x14ac:dyDescent="0.25">
      <c r="A58" s="81">
        <v>51</v>
      </c>
      <c r="B58" s="220">
        <v>51</v>
      </c>
      <c r="C58" s="193" t="s">
        <v>254</v>
      </c>
      <c r="D58" s="189" t="s">
        <v>255</v>
      </c>
      <c r="E58" s="84">
        <v>24</v>
      </c>
      <c r="F58" s="84">
        <v>53</v>
      </c>
      <c r="G58" s="141">
        <f t="shared" si="18"/>
        <v>77</v>
      </c>
      <c r="H58" s="84">
        <v>23</v>
      </c>
      <c r="I58" s="84">
        <v>48</v>
      </c>
      <c r="J58" s="141">
        <f t="shared" si="0"/>
        <v>71</v>
      </c>
      <c r="K58" s="84">
        <v>22</v>
      </c>
      <c r="L58" s="84">
        <v>51</v>
      </c>
      <c r="M58" s="141">
        <f t="shared" si="1"/>
        <v>73</v>
      </c>
      <c r="N58" s="84">
        <v>23</v>
      </c>
      <c r="O58" s="84">
        <v>27</v>
      </c>
      <c r="P58" s="141">
        <f t="shared" si="2"/>
        <v>50</v>
      </c>
      <c r="Q58" s="84">
        <v>13</v>
      </c>
      <c r="R58" s="84">
        <v>29</v>
      </c>
      <c r="S58" s="141">
        <f t="shared" si="3"/>
        <v>42</v>
      </c>
      <c r="T58" s="84">
        <v>13</v>
      </c>
      <c r="U58" s="84">
        <v>28</v>
      </c>
      <c r="V58" s="141">
        <f t="shared" si="4"/>
        <v>41</v>
      </c>
      <c r="W58" s="84">
        <v>13</v>
      </c>
      <c r="X58" s="84">
        <v>25</v>
      </c>
      <c r="Y58" s="141">
        <f t="shared" si="5"/>
        <v>38</v>
      </c>
      <c r="Z58" s="84">
        <v>13</v>
      </c>
      <c r="AA58" s="84">
        <v>29</v>
      </c>
      <c r="AB58" s="141">
        <f t="shared" si="6"/>
        <v>42</v>
      </c>
      <c r="AC58" s="141">
        <f t="shared" si="7"/>
        <v>434</v>
      </c>
      <c r="AD58" s="141">
        <v>7.92</v>
      </c>
      <c r="AE58" s="189" t="s">
        <v>847</v>
      </c>
      <c r="AF58" s="85">
        <v>23</v>
      </c>
      <c r="AG58" s="85">
        <v>39</v>
      </c>
      <c r="AH58" s="191">
        <f t="shared" si="8"/>
        <v>62</v>
      </c>
      <c r="AI58" s="86">
        <v>23</v>
      </c>
      <c r="AJ58" s="86">
        <v>31</v>
      </c>
      <c r="AK58" s="166">
        <f t="shared" si="9"/>
        <v>54</v>
      </c>
      <c r="AL58" s="86">
        <v>23</v>
      </c>
      <c r="AM58" s="86">
        <v>42</v>
      </c>
      <c r="AN58" s="166">
        <f t="shared" si="10"/>
        <v>65</v>
      </c>
      <c r="AO58" s="87">
        <v>23</v>
      </c>
      <c r="AP58" s="86">
        <v>36</v>
      </c>
      <c r="AQ58" s="166">
        <f t="shared" si="11"/>
        <v>59</v>
      </c>
      <c r="AR58" s="86">
        <v>23</v>
      </c>
      <c r="AS58" s="86">
        <v>35</v>
      </c>
      <c r="AT58" s="166">
        <f t="shared" si="12"/>
        <v>58</v>
      </c>
      <c r="AU58" s="88">
        <v>12</v>
      </c>
      <c r="AV58" s="86">
        <v>25</v>
      </c>
      <c r="AW58" s="192">
        <f t="shared" si="13"/>
        <v>37</v>
      </c>
      <c r="AX58" s="86">
        <v>12</v>
      </c>
      <c r="AY58" s="86">
        <v>25</v>
      </c>
      <c r="AZ58" s="166">
        <f t="shared" si="14"/>
        <v>37</v>
      </c>
      <c r="BA58" s="86">
        <v>13</v>
      </c>
      <c r="BB58" s="86">
        <v>29</v>
      </c>
      <c r="BC58" s="166">
        <f t="shared" si="15"/>
        <v>42</v>
      </c>
      <c r="BD58" s="86">
        <v>13</v>
      </c>
      <c r="BE58" s="86">
        <v>26</v>
      </c>
      <c r="BF58" s="166">
        <f t="shared" si="16"/>
        <v>39</v>
      </c>
      <c r="BG58" s="192">
        <f t="shared" si="17"/>
        <v>453</v>
      </c>
      <c r="BH58" s="88">
        <f t="shared" si="20"/>
        <v>887</v>
      </c>
      <c r="BI58" s="86">
        <v>7.38</v>
      </c>
    </row>
    <row r="59" spans="1:61" ht="18" customHeight="1" x14ac:dyDescent="0.25">
      <c r="A59" s="81">
        <v>52</v>
      </c>
      <c r="B59" s="220">
        <v>52</v>
      </c>
      <c r="C59" s="193" t="s">
        <v>256</v>
      </c>
      <c r="D59" s="189" t="s">
        <v>257</v>
      </c>
      <c r="E59" s="84">
        <v>23</v>
      </c>
      <c r="F59" s="84">
        <v>50</v>
      </c>
      <c r="G59" s="141">
        <f t="shared" si="18"/>
        <v>73</v>
      </c>
      <c r="H59" s="84">
        <v>23</v>
      </c>
      <c r="I59" s="84">
        <v>44</v>
      </c>
      <c r="J59" s="141">
        <f t="shared" si="0"/>
        <v>67</v>
      </c>
      <c r="K59" s="84">
        <v>22</v>
      </c>
      <c r="L59" s="84">
        <v>41</v>
      </c>
      <c r="M59" s="141">
        <f t="shared" si="1"/>
        <v>63</v>
      </c>
      <c r="N59" s="84">
        <v>23</v>
      </c>
      <c r="O59" s="84">
        <v>61</v>
      </c>
      <c r="P59" s="141">
        <f t="shared" si="2"/>
        <v>84</v>
      </c>
      <c r="Q59" s="84">
        <v>12</v>
      </c>
      <c r="R59" s="84">
        <v>30</v>
      </c>
      <c r="S59" s="141">
        <f t="shared" si="3"/>
        <v>42</v>
      </c>
      <c r="T59" s="84">
        <v>13</v>
      </c>
      <c r="U59" s="84">
        <v>28</v>
      </c>
      <c r="V59" s="141">
        <f t="shared" si="4"/>
        <v>41</v>
      </c>
      <c r="W59" s="84">
        <v>13</v>
      </c>
      <c r="X59" s="84">
        <v>27</v>
      </c>
      <c r="Y59" s="141">
        <f t="shared" si="5"/>
        <v>40</v>
      </c>
      <c r="Z59" s="84">
        <v>13</v>
      </c>
      <c r="AA59" s="84">
        <v>28</v>
      </c>
      <c r="AB59" s="141">
        <f t="shared" si="6"/>
        <v>41</v>
      </c>
      <c r="AC59" s="141">
        <f t="shared" si="7"/>
        <v>451</v>
      </c>
      <c r="AD59" s="141">
        <v>8.17</v>
      </c>
      <c r="AE59" s="189" t="s">
        <v>848</v>
      </c>
      <c r="AF59" s="85">
        <v>23</v>
      </c>
      <c r="AG59" s="85">
        <v>41</v>
      </c>
      <c r="AH59" s="191">
        <f t="shared" si="8"/>
        <v>64</v>
      </c>
      <c r="AI59" s="86">
        <v>23</v>
      </c>
      <c r="AJ59" s="86">
        <v>36</v>
      </c>
      <c r="AK59" s="166">
        <f t="shared" si="9"/>
        <v>59</v>
      </c>
      <c r="AL59" s="86">
        <v>23</v>
      </c>
      <c r="AM59" s="86">
        <v>47</v>
      </c>
      <c r="AN59" s="166">
        <f t="shared" si="10"/>
        <v>70</v>
      </c>
      <c r="AO59" s="87">
        <v>23</v>
      </c>
      <c r="AP59" s="86">
        <v>42</v>
      </c>
      <c r="AQ59" s="166">
        <f t="shared" si="11"/>
        <v>65</v>
      </c>
      <c r="AR59" s="86">
        <v>24</v>
      </c>
      <c r="AS59" s="86">
        <v>44</v>
      </c>
      <c r="AT59" s="166">
        <f t="shared" si="12"/>
        <v>68</v>
      </c>
      <c r="AU59" s="88">
        <v>12</v>
      </c>
      <c r="AV59" s="86">
        <v>26</v>
      </c>
      <c r="AW59" s="192">
        <f t="shared" si="13"/>
        <v>38</v>
      </c>
      <c r="AX59" s="86">
        <v>12</v>
      </c>
      <c r="AY59" s="86">
        <v>26</v>
      </c>
      <c r="AZ59" s="166">
        <f t="shared" si="14"/>
        <v>38</v>
      </c>
      <c r="BA59" s="86">
        <v>13</v>
      </c>
      <c r="BB59" s="86">
        <v>28</v>
      </c>
      <c r="BC59" s="166">
        <f t="shared" si="15"/>
        <v>41</v>
      </c>
      <c r="BD59" s="86">
        <v>13</v>
      </c>
      <c r="BE59" s="86">
        <v>27</v>
      </c>
      <c r="BF59" s="166">
        <f t="shared" si="16"/>
        <v>40</v>
      </c>
      <c r="BG59" s="192">
        <f t="shared" si="17"/>
        <v>483</v>
      </c>
      <c r="BH59" s="88">
        <f t="shared" si="20"/>
        <v>934</v>
      </c>
      <c r="BI59" s="86">
        <v>7.77</v>
      </c>
    </row>
    <row r="60" spans="1:61" ht="18" customHeight="1" x14ac:dyDescent="0.25">
      <c r="A60" s="81">
        <v>53</v>
      </c>
      <c r="B60" s="220">
        <v>53</v>
      </c>
      <c r="C60" s="193" t="s">
        <v>258</v>
      </c>
      <c r="D60" s="189" t="s">
        <v>259</v>
      </c>
      <c r="E60" s="84">
        <v>23</v>
      </c>
      <c r="F60" s="84">
        <v>53</v>
      </c>
      <c r="G60" s="141">
        <f t="shared" si="18"/>
        <v>76</v>
      </c>
      <c r="H60" s="84">
        <v>22</v>
      </c>
      <c r="I60" s="84">
        <v>38</v>
      </c>
      <c r="J60" s="141">
        <f t="shared" si="0"/>
        <v>60</v>
      </c>
      <c r="K60" s="84">
        <v>20</v>
      </c>
      <c r="L60" s="84">
        <v>42</v>
      </c>
      <c r="M60" s="141">
        <f t="shared" si="1"/>
        <v>62</v>
      </c>
      <c r="N60" s="84">
        <v>22</v>
      </c>
      <c r="O60" s="84">
        <v>50</v>
      </c>
      <c r="P60" s="141">
        <f t="shared" si="2"/>
        <v>72</v>
      </c>
      <c r="Q60" s="84">
        <v>13</v>
      </c>
      <c r="R60" s="84">
        <v>27</v>
      </c>
      <c r="S60" s="141">
        <f t="shared" si="3"/>
        <v>40</v>
      </c>
      <c r="T60" s="84">
        <v>13</v>
      </c>
      <c r="U60" s="84">
        <v>29</v>
      </c>
      <c r="V60" s="141">
        <f t="shared" si="4"/>
        <v>42</v>
      </c>
      <c r="W60" s="84">
        <v>12</v>
      </c>
      <c r="X60" s="84">
        <v>24</v>
      </c>
      <c r="Y60" s="141">
        <f t="shared" si="5"/>
        <v>36</v>
      </c>
      <c r="Z60" s="84">
        <v>13</v>
      </c>
      <c r="AA60" s="84">
        <v>29</v>
      </c>
      <c r="AB60" s="141">
        <f t="shared" si="6"/>
        <v>42</v>
      </c>
      <c r="AC60" s="141">
        <f t="shared" si="7"/>
        <v>430</v>
      </c>
      <c r="AD60" s="141">
        <v>7.92</v>
      </c>
      <c r="AE60" s="189" t="s">
        <v>849</v>
      </c>
      <c r="AF60" s="85">
        <v>23</v>
      </c>
      <c r="AG60" s="85">
        <v>39</v>
      </c>
      <c r="AH60" s="191">
        <f t="shared" si="8"/>
        <v>62</v>
      </c>
      <c r="AI60" s="86">
        <v>24</v>
      </c>
      <c r="AJ60" s="86">
        <v>39</v>
      </c>
      <c r="AK60" s="166">
        <f t="shared" si="9"/>
        <v>63</v>
      </c>
      <c r="AL60" s="86">
        <v>23</v>
      </c>
      <c r="AM60" s="86">
        <v>41</v>
      </c>
      <c r="AN60" s="166">
        <f t="shared" si="10"/>
        <v>64</v>
      </c>
      <c r="AO60" s="87">
        <v>21</v>
      </c>
      <c r="AP60" s="86">
        <v>43</v>
      </c>
      <c r="AQ60" s="166">
        <f t="shared" si="11"/>
        <v>64</v>
      </c>
      <c r="AR60" s="86">
        <v>23</v>
      </c>
      <c r="AS60" s="86">
        <v>43</v>
      </c>
      <c r="AT60" s="166">
        <f t="shared" si="12"/>
        <v>66</v>
      </c>
      <c r="AU60" s="88">
        <v>13</v>
      </c>
      <c r="AV60" s="86">
        <v>28</v>
      </c>
      <c r="AW60" s="192">
        <f t="shared" si="13"/>
        <v>41</v>
      </c>
      <c r="AX60" s="86">
        <v>12</v>
      </c>
      <c r="AY60" s="86">
        <v>25</v>
      </c>
      <c r="AZ60" s="166">
        <f t="shared" si="14"/>
        <v>37</v>
      </c>
      <c r="BA60" s="86">
        <v>12</v>
      </c>
      <c r="BB60" s="86">
        <v>27</v>
      </c>
      <c r="BC60" s="166">
        <f t="shared" si="15"/>
        <v>39</v>
      </c>
      <c r="BD60" s="86">
        <v>13</v>
      </c>
      <c r="BE60" s="86">
        <v>27</v>
      </c>
      <c r="BF60" s="166">
        <f t="shared" si="16"/>
        <v>40</v>
      </c>
      <c r="BG60" s="192">
        <f t="shared" si="17"/>
        <v>476</v>
      </c>
      <c r="BH60" s="88">
        <f t="shared" si="20"/>
        <v>906</v>
      </c>
      <c r="BI60" s="86">
        <v>7.65</v>
      </c>
    </row>
    <row r="61" spans="1:61" ht="18" customHeight="1" x14ac:dyDescent="0.25">
      <c r="A61" s="81">
        <v>54</v>
      </c>
      <c r="B61" s="220">
        <v>54</v>
      </c>
      <c r="C61" s="193" t="s">
        <v>260</v>
      </c>
      <c r="D61" s="189" t="s">
        <v>261</v>
      </c>
      <c r="E61" s="84">
        <v>23</v>
      </c>
      <c r="F61" s="84">
        <v>33</v>
      </c>
      <c r="G61" s="141">
        <f t="shared" si="18"/>
        <v>56</v>
      </c>
      <c r="H61" s="84">
        <v>22</v>
      </c>
      <c r="I61" s="84">
        <v>35</v>
      </c>
      <c r="J61" s="141">
        <f t="shared" si="0"/>
        <v>57</v>
      </c>
      <c r="K61" s="84">
        <v>20</v>
      </c>
      <c r="L61" s="84">
        <v>43</v>
      </c>
      <c r="M61" s="141">
        <f t="shared" si="1"/>
        <v>63</v>
      </c>
      <c r="N61" s="84">
        <v>21</v>
      </c>
      <c r="O61" s="84">
        <v>36</v>
      </c>
      <c r="P61" s="141">
        <f t="shared" si="2"/>
        <v>57</v>
      </c>
      <c r="Q61" s="84">
        <v>13</v>
      </c>
      <c r="R61" s="84">
        <v>30</v>
      </c>
      <c r="S61" s="141">
        <f t="shared" si="3"/>
        <v>43</v>
      </c>
      <c r="T61" s="84">
        <v>13</v>
      </c>
      <c r="U61" s="84">
        <v>28</v>
      </c>
      <c r="V61" s="141">
        <f t="shared" si="4"/>
        <v>41</v>
      </c>
      <c r="W61" s="84">
        <v>13</v>
      </c>
      <c r="X61" s="84">
        <v>26</v>
      </c>
      <c r="Y61" s="141">
        <f t="shared" si="5"/>
        <v>39</v>
      </c>
      <c r="Z61" s="84">
        <v>13</v>
      </c>
      <c r="AA61" s="84">
        <v>28</v>
      </c>
      <c r="AB61" s="141">
        <f t="shared" si="6"/>
        <v>41</v>
      </c>
      <c r="AC61" s="141">
        <f t="shared" si="7"/>
        <v>397</v>
      </c>
      <c r="AD61" s="141">
        <v>7.08</v>
      </c>
      <c r="AE61" s="189" t="s">
        <v>850</v>
      </c>
      <c r="AF61" s="85">
        <v>20</v>
      </c>
      <c r="AG61" s="85">
        <v>32</v>
      </c>
      <c r="AH61" s="191">
        <f t="shared" si="8"/>
        <v>52</v>
      </c>
      <c r="AI61" s="86">
        <v>20</v>
      </c>
      <c r="AJ61" s="86">
        <v>17</v>
      </c>
      <c r="AK61" s="166">
        <f t="shared" si="9"/>
        <v>37</v>
      </c>
      <c r="AL61" s="86">
        <v>23</v>
      </c>
      <c r="AM61" s="86">
        <v>34</v>
      </c>
      <c r="AN61" s="166">
        <f t="shared" si="10"/>
        <v>57</v>
      </c>
      <c r="AO61" s="87">
        <v>18</v>
      </c>
      <c r="AP61" s="86">
        <v>35</v>
      </c>
      <c r="AQ61" s="166">
        <f t="shared" si="11"/>
        <v>53</v>
      </c>
      <c r="AR61" s="86">
        <v>20</v>
      </c>
      <c r="AS61" s="86">
        <v>41</v>
      </c>
      <c r="AT61" s="166">
        <f t="shared" si="12"/>
        <v>61</v>
      </c>
      <c r="AU61" s="88">
        <v>12</v>
      </c>
      <c r="AV61" s="86">
        <v>27</v>
      </c>
      <c r="AW61" s="192">
        <f t="shared" si="13"/>
        <v>39</v>
      </c>
      <c r="AX61" s="86">
        <v>12</v>
      </c>
      <c r="AY61" s="86">
        <v>25</v>
      </c>
      <c r="AZ61" s="166">
        <f t="shared" si="14"/>
        <v>37</v>
      </c>
      <c r="BA61" s="86">
        <v>13</v>
      </c>
      <c r="BB61" s="86">
        <v>27</v>
      </c>
      <c r="BC61" s="166">
        <f t="shared" si="15"/>
        <v>40</v>
      </c>
      <c r="BD61" s="86">
        <v>12</v>
      </c>
      <c r="BE61" s="86">
        <v>24</v>
      </c>
      <c r="BF61" s="166">
        <f t="shared" si="16"/>
        <v>36</v>
      </c>
      <c r="BG61" s="192">
        <f t="shared" si="17"/>
        <v>412</v>
      </c>
      <c r="BH61" s="88">
        <f t="shared" si="20"/>
        <v>809</v>
      </c>
      <c r="BI61" s="86"/>
    </row>
    <row r="62" spans="1:61" ht="18" customHeight="1" x14ac:dyDescent="0.25">
      <c r="A62" s="81">
        <v>55</v>
      </c>
      <c r="B62" s="220">
        <v>55</v>
      </c>
      <c r="C62" s="193" t="s">
        <v>262</v>
      </c>
      <c r="D62" s="189" t="s">
        <v>263</v>
      </c>
      <c r="E62" s="84">
        <v>17</v>
      </c>
      <c r="F62" s="84">
        <v>0</v>
      </c>
      <c r="G62" s="141">
        <f t="shared" si="18"/>
        <v>17</v>
      </c>
      <c r="H62" s="84">
        <v>19</v>
      </c>
      <c r="I62" s="84">
        <v>36</v>
      </c>
      <c r="J62" s="141">
        <f t="shared" si="0"/>
        <v>55</v>
      </c>
      <c r="K62" s="84">
        <v>16</v>
      </c>
      <c r="L62" s="84">
        <v>43</v>
      </c>
      <c r="M62" s="141">
        <f t="shared" si="1"/>
        <v>59</v>
      </c>
      <c r="N62" s="84">
        <v>20</v>
      </c>
      <c r="O62" s="84">
        <v>54</v>
      </c>
      <c r="P62" s="141">
        <f t="shared" si="2"/>
        <v>74</v>
      </c>
      <c r="Q62" s="84">
        <v>13</v>
      </c>
      <c r="R62" s="84">
        <v>26</v>
      </c>
      <c r="S62" s="141">
        <f t="shared" si="3"/>
        <v>39</v>
      </c>
      <c r="T62" s="84">
        <v>12</v>
      </c>
      <c r="U62" s="84">
        <v>28</v>
      </c>
      <c r="V62" s="141">
        <f t="shared" si="4"/>
        <v>40</v>
      </c>
      <c r="W62" s="84">
        <v>11</v>
      </c>
      <c r="X62" s="84">
        <v>24</v>
      </c>
      <c r="Y62" s="141">
        <f t="shared" si="5"/>
        <v>35</v>
      </c>
      <c r="Z62" s="84">
        <v>13</v>
      </c>
      <c r="AA62" s="84">
        <v>28</v>
      </c>
      <c r="AB62" s="141">
        <f t="shared" si="6"/>
        <v>41</v>
      </c>
      <c r="AC62" s="141">
        <f t="shared" si="7"/>
        <v>360</v>
      </c>
      <c r="AD62" s="141">
        <v>0</v>
      </c>
      <c r="AE62" s="189" t="s">
        <v>851</v>
      </c>
      <c r="AF62" s="85">
        <v>20</v>
      </c>
      <c r="AG62" s="85">
        <v>33</v>
      </c>
      <c r="AH62" s="191">
        <f t="shared" si="8"/>
        <v>53</v>
      </c>
      <c r="AI62" s="86">
        <v>21</v>
      </c>
      <c r="AJ62" s="86">
        <v>11</v>
      </c>
      <c r="AK62" s="166">
        <f t="shared" si="9"/>
        <v>32</v>
      </c>
      <c r="AL62" s="86">
        <v>23</v>
      </c>
      <c r="AM62" s="86">
        <v>37</v>
      </c>
      <c r="AN62" s="166">
        <f t="shared" si="10"/>
        <v>60</v>
      </c>
      <c r="AO62" s="87">
        <v>20</v>
      </c>
      <c r="AP62" s="86">
        <v>53</v>
      </c>
      <c r="AQ62" s="166">
        <f t="shared" si="11"/>
        <v>73</v>
      </c>
      <c r="AR62" s="86">
        <v>22</v>
      </c>
      <c r="AS62" s="86">
        <v>42</v>
      </c>
      <c r="AT62" s="166">
        <f t="shared" si="12"/>
        <v>64</v>
      </c>
      <c r="AU62" s="88">
        <v>12</v>
      </c>
      <c r="AV62" s="86">
        <v>25</v>
      </c>
      <c r="AW62" s="192">
        <f t="shared" si="13"/>
        <v>37</v>
      </c>
      <c r="AX62" s="86">
        <v>12</v>
      </c>
      <c r="AY62" s="86">
        <v>25</v>
      </c>
      <c r="AZ62" s="166">
        <f t="shared" si="14"/>
        <v>37</v>
      </c>
      <c r="BA62" s="86">
        <v>13</v>
      </c>
      <c r="BB62" s="86">
        <v>27</v>
      </c>
      <c r="BC62" s="166">
        <f t="shared" si="15"/>
        <v>40</v>
      </c>
      <c r="BD62" s="86">
        <v>13</v>
      </c>
      <c r="BE62" s="86">
        <v>23</v>
      </c>
      <c r="BF62" s="166">
        <f t="shared" si="16"/>
        <v>36</v>
      </c>
      <c r="BG62" s="192">
        <f t="shared" si="17"/>
        <v>432</v>
      </c>
      <c r="BH62" s="88">
        <f t="shared" si="20"/>
        <v>792</v>
      </c>
      <c r="BI62" s="86"/>
    </row>
    <row r="63" spans="1:61" ht="18" customHeight="1" x14ac:dyDescent="0.25">
      <c r="A63" s="81">
        <v>56</v>
      </c>
      <c r="B63" s="220">
        <v>56</v>
      </c>
      <c r="C63" s="193" t="s">
        <v>264</v>
      </c>
      <c r="D63" s="189" t="s">
        <v>265</v>
      </c>
      <c r="E63" s="84">
        <v>17</v>
      </c>
      <c r="F63" s="84">
        <v>8</v>
      </c>
      <c r="G63" s="141">
        <f t="shared" si="18"/>
        <v>25</v>
      </c>
      <c r="H63" s="84">
        <v>21</v>
      </c>
      <c r="I63" s="84">
        <v>33</v>
      </c>
      <c r="J63" s="141">
        <f t="shared" si="0"/>
        <v>54</v>
      </c>
      <c r="K63" s="84">
        <v>18</v>
      </c>
      <c r="L63" s="84">
        <v>45</v>
      </c>
      <c r="M63" s="141">
        <f t="shared" si="1"/>
        <v>63</v>
      </c>
      <c r="N63" s="84">
        <v>20</v>
      </c>
      <c r="O63" s="84">
        <v>46</v>
      </c>
      <c r="P63" s="141">
        <f t="shared" si="2"/>
        <v>66</v>
      </c>
      <c r="Q63" s="84">
        <v>11</v>
      </c>
      <c r="R63" s="84">
        <v>23</v>
      </c>
      <c r="S63" s="141">
        <f t="shared" si="3"/>
        <v>34</v>
      </c>
      <c r="T63" s="84">
        <v>12</v>
      </c>
      <c r="U63" s="84">
        <v>28</v>
      </c>
      <c r="V63" s="141">
        <f t="shared" si="4"/>
        <v>40</v>
      </c>
      <c r="W63" s="84">
        <v>12</v>
      </c>
      <c r="X63" s="84">
        <v>24</v>
      </c>
      <c r="Y63" s="141">
        <f t="shared" si="5"/>
        <v>36</v>
      </c>
      <c r="Z63" s="84">
        <v>12</v>
      </c>
      <c r="AA63" s="84">
        <v>28</v>
      </c>
      <c r="AB63" s="141">
        <f t="shared" si="6"/>
        <v>40</v>
      </c>
      <c r="AC63" s="141">
        <f t="shared" si="7"/>
        <v>358</v>
      </c>
      <c r="AD63" s="141">
        <v>0</v>
      </c>
      <c r="AE63" s="189" t="s">
        <v>852</v>
      </c>
      <c r="AF63" s="85">
        <v>21</v>
      </c>
      <c r="AG63" s="85">
        <v>21</v>
      </c>
      <c r="AH63" s="191">
        <f t="shared" si="8"/>
        <v>42</v>
      </c>
      <c r="AI63" s="86">
        <v>20</v>
      </c>
      <c r="AJ63" s="86">
        <v>16</v>
      </c>
      <c r="AK63" s="166">
        <f t="shared" si="9"/>
        <v>36</v>
      </c>
      <c r="AL63" s="86">
        <v>22</v>
      </c>
      <c r="AM63" s="86">
        <v>32</v>
      </c>
      <c r="AN63" s="166">
        <f t="shared" si="10"/>
        <v>54</v>
      </c>
      <c r="AO63" s="87">
        <v>18</v>
      </c>
      <c r="AP63" s="86">
        <v>11</v>
      </c>
      <c r="AQ63" s="166">
        <f t="shared" si="11"/>
        <v>29</v>
      </c>
      <c r="AR63" s="86">
        <v>20</v>
      </c>
      <c r="AS63" s="86">
        <v>39</v>
      </c>
      <c r="AT63" s="166">
        <f t="shared" si="12"/>
        <v>59</v>
      </c>
      <c r="AU63" s="88">
        <v>10</v>
      </c>
      <c r="AV63" s="86">
        <v>20</v>
      </c>
      <c r="AW63" s="192">
        <f t="shared" si="13"/>
        <v>30</v>
      </c>
      <c r="AX63" s="86">
        <v>12</v>
      </c>
      <c r="AY63" s="86">
        <v>25</v>
      </c>
      <c r="AZ63" s="166">
        <f t="shared" si="14"/>
        <v>37</v>
      </c>
      <c r="BA63" s="86">
        <v>13</v>
      </c>
      <c r="BB63" s="86">
        <v>24</v>
      </c>
      <c r="BC63" s="166">
        <f t="shared" si="15"/>
        <v>37</v>
      </c>
      <c r="BD63" s="86">
        <v>12</v>
      </c>
      <c r="BE63" s="86">
        <v>25</v>
      </c>
      <c r="BF63" s="166">
        <f t="shared" si="16"/>
        <v>37</v>
      </c>
      <c r="BG63" s="192">
        <f t="shared" si="17"/>
        <v>361</v>
      </c>
      <c r="BH63" s="88">
        <f t="shared" si="20"/>
        <v>719</v>
      </c>
      <c r="BI63" s="86"/>
    </row>
    <row r="64" spans="1:61" ht="18" customHeight="1" x14ac:dyDescent="0.25">
      <c r="A64" s="81">
        <v>57</v>
      </c>
      <c r="B64" s="220">
        <v>57</v>
      </c>
      <c r="C64" s="193" t="s">
        <v>266</v>
      </c>
      <c r="D64" s="189" t="s">
        <v>267</v>
      </c>
      <c r="E64" s="84">
        <v>23</v>
      </c>
      <c r="F64" s="84">
        <v>56</v>
      </c>
      <c r="G64" s="141">
        <f t="shared" si="18"/>
        <v>79</v>
      </c>
      <c r="H64" s="84">
        <v>23</v>
      </c>
      <c r="I64" s="84">
        <v>50</v>
      </c>
      <c r="J64" s="141">
        <f t="shared" si="0"/>
        <v>73</v>
      </c>
      <c r="K64" s="84">
        <v>22</v>
      </c>
      <c r="L64" s="84">
        <v>44</v>
      </c>
      <c r="M64" s="141">
        <f t="shared" si="1"/>
        <v>66</v>
      </c>
      <c r="N64" s="84">
        <v>23</v>
      </c>
      <c r="O64" s="84">
        <v>59</v>
      </c>
      <c r="P64" s="141">
        <f t="shared" si="2"/>
        <v>82</v>
      </c>
      <c r="Q64" s="84">
        <v>10</v>
      </c>
      <c r="R64" s="84">
        <v>30</v>
      </c>
      <c r="S64" s="141">
        <f t="shared" si="3"/>
        <v>40</v>
      </c>
      <c r="T64" s="84">
        <v>13</v>
      </c>
      <c r="U64" s="84">
        <v>30</v>
      </c>
      <c r="V64" s="141">
        <f t="shared" si="4"/>
        <v>43</v>
      </c>
      <c r="W64" s="84">
        <v>14</v>
      </c>
      <c r="X64" s="84">
        <v>25</v>
      </c>
      <c r="Y64" s="141">
        <f t="shared" si="5"/>
        <v>39</v>
      </c>
      <c r="Z64" s="84">
        <v>13</v>
      </c>
      <c r="AA64" s="84">
        <v>30</v>
      </c>
      <c r="AB64" s="141">
        <f t="shared" si="6"/>
        <v>43</v>
      </c>
      <c r="AC64" s="141">
        <f t="shared" si="7"/>
        <v>465</v>
      </c>
      <c r="AD64" s="141">
        <v>8.25</v>
      </c>
      <c r="AE64" s="189" t="s">
        <v>853</v>
      </c>
      <c r="AF64" s="85">
        <v>23</v>
      </c>
      <c r="AG64" s="85">
        <v>33</v>
      </c>
      <c r="AH64" s="191">
        <f t="shared" si="8"/>
        <v>56</v>
      </c>
      <c r="AI64" s="86">
        <v>23</v>
      </c>
      <c r="AJ64" s="86">
        <v>42</v>
      </c>
      <c r="AK64" s="166">
        <f t="shared" si="9"/>
        <v>65</v>
      </c>
      <c r="AL64" s="86">
        <v>22</v>
      </c>
      <c r="AM64" s="86">
        <v>42</v>
      </c>
      <c r="AN64" s="166">
        <f t="shared" si="10"/>
        <v>64</v>
      </c>
      <c r="AO64" s="87">
        <v>21</v>
      </c>
      <c r="AP64" s="86">
        <v>42</v>
      </c>
      <c r="AQ64" s="166">
        <f t="shared" si="11"/>
        <v>63</v>
      </c>
      <c r="AR64" s="86">
        <v>23</v>
      </c>
      <c r="AS64" s="86">
        <v>39</v>
      </c>
      <c r="AT64" s="166">
        <f t="shared" si="12"/>
        <v>62</v>
      </c>
      <c r="AU64" s="88">
        <v>13</v>
      </c>
      <c r="AV64" s="86">
        <v>30</v>
      </c>
      <c r="AW64" s="192">
        <f t="shared" si="13"/>
        <v>43</v>
      </c>
      <c r="AX64" s="86">
        <v>13</v>
      </c>
      <c r="AY64" s="86">
        <v>26</v>
      </c>
      <c r="AZ64" s="166">
        <f t="shared" si="14"/>
        <v>39</v>
      </c>
      <c r="BA64" s="86">
        <v>12</v>
      </c>
      <c r="BB64" s="86">
        <v>29</v>
      </c>
      <c r="BC64" s="166">
        <f t="shared" si="15"/>
        <v>41</v>
      </c>
      <c r="BD64" s="86">
        <v>13</v>
      </c>
      <c r="BE64" s="86">
        <v>24</v>
      </c>
      <c r="BF64" s="166">
        <f t="shared" si="16"/>
        <v>37</v>
      </c>
      <c r="BG64" s="192">
        <f t="shared" si="17"/>
        <v>470</v>
      </c>
      <c r="BH64" s="88">
        <f t="shared" si="20"/>
        <v>935</v>
      </c>
      <c r="BI64" s="86">
        <v>7.73</v>
      </c>
    </row>
    <row r="65" spans="1:61" ht="18" customHeight="1" x14ac:dyDescent="0.25">
      <c r="A65" s="81">
        <v>58</v>
      </c>
      <c r="B65" s="220">
        <v>58</v>
      </c>
      <c r="C65" s="193" t="s">
        <v>268</v>
      </c>
      <c r="D65" s="189" t="s">
        <v>269</v>
      </c>
      <c r="E65" s="84">
        <v>24</v>
      </c>
      <c r="F65" s="84">
        <v>53</v>
      </c>
      <c r="G65" s="141">
        <f t="shared" si="18"/>
        <v>77</v>
      </c>
      <c r="H65" s="84">
        <v>23</v>
      </c>
      <c r="I65" s="84">
        <v>42</v>
      </c>
      <c r="J65" s="141">
        <f t="shared" si="0"/>
        <v>65</v>
      </c>
      <c r="K65" s="84">
        <v>20</v>
      </c>
      <c r="L65" s="84">
        <v>40</v>
      </c>
      <c r="M65" s="141">
        <f t="shared" si="1"/>
        <v>60</v>
      </c>
      <c r="N65" s="84">
        <v>23</v>
      </c>
      <c r="O65" s="84">
        <v>27</v>
      </c>
      <c r="P65" s="141">
        <f t="shared" si="2"/>
        <v>50</v>
      </c>
      <c r="Q65" s="84">
        <v>13</v>
      </c>
      <c r="R65" s="84">
        <v>28</v>
      </c>
      <c r="S65" s="141">
        <f t="shared" si="3"/>
        <v>41</v>
      </c>
      <c r="T65" s="84">
        <v>13</v>
      </c>
      <c r="U65" s="84">
        <v>31</v>
      </c>
      <c r="V65" s="141">
        <f t="shared" si="4"/>
        <v>44</v>
      </c>
      <c r="W65" s="84">
        <v>14</v>
      </c>
      <c r="X65" s="84">
        <v>25</v>
      </c>
      <c r="Y65" s="141">
        <f t="shared" si="5"/>
        <v>39</v>
      </c>
      <c r="Z65" s="84">
        <v>13</v>
      </c>
      <c r="AA65" s="84">
        <v>29</v>
      </c>
      <c r="AB65" s="141">
        <f t="shared" si="6"/>
        <v>42</v>
      </c>
      <c r="AC65" s="141">
        <f t="shared" si="7"/>
        <v>418</v>
      </c>
      <c r="AD65" s="141">
        <v>7.58</v>
      </c>
      <c r="AE65" s="189" t="s">
        <v>854</v>
      </c>
      <c r="AF65" s="91">
        <v>23</v>
      </c>
      <c r="AG65" s="91">
        <v>39</v>
      </c>
      <c r="AH65" s="191">
        <f t="shared" si="8"/>
        <v>62</v>
      </c>
      <c r="AI65" s="92">
        <v>23</v>
      </c>
      <c r="AJ65" s="92">
        <v>51</v>
      </c>
      <c r="AK65" s="166">
        <f t="shared" si="9"/>
        <v>74</v>
      </c>
      <c r="AL65" s="92">
        <v>24</v>
      </c>
      <c r="AM65" s="92">
        <v>37</v>
      </c>
      <c r="AN65" s="166">
        <f t="shared" si="10"/>
        <v>61</v>
      </c>
      <c r="AO65" s="93">
        <v>23</v>
      </c>
      <c r="AP65" s="92">
        <v>29</v>
      </c>
      <c r="AQ65" s="166">
        <f t="shared" si="11"/>
        <v>52</v>
      </c>
      <c r="AR65" s="92">
        <v>23</v>
      </c>
      <c r="AS65" s="92">
        <v>48</v>
      </c>
      <c r="AT65" s="166">
        <f t="shared" si="12"/>
        <v>71</v>
      </c>
      <c r="AU65" s="94">
        <v>13</v>
      </c>
      <c r="AV65" s="92">
        <v>28</v>
      </c>
      <c r="AW65" s="192">
        <f t="shared" si="13"/>
        <v>41</v>
      </c>
      <c r="AX65" s="92">
        <v>12</v>
      </c>
      <c r="AY65" s="92">
        <v>27</v>
      </c>
      <c r="AZ65" s="166">
        <f t="shared" si="14"/>
        <v>39</v>
      </c>
      <c r="BA65" s="92">
        <v>12</v>
      </c>
      <c r="BB65" s="92">
        <v>28</v>
      </c>
      <c r="BC65" s="166">
        <f t="shared" si="15"/>
        <v>40</v>
      </c>
      <c r="BD65" s="92">
        <v>13</v>
      </c>
      <c r="BE65" s="92">
        <v>26</v>
      </c>
      <c r="BF65" s="166">
        <f t="shared" si="16"/>
        <v>39</v>
      </c>
      <c r="BG65" s="192">
        <f t="shared" si="17"/>
        <v>479</v>
      </c>
      <c r="BH65" s="88">
        <f t="shared" si="20"/>
        <v>897</v>
      </c>
      <c r="BI65" s="92">
        <v>7.58</v>
      </c>
    </row>
    <row r="66" spans="1:61" ht="18" customHeight="1" x14ac:dyDescent="0.25">
      <c r="A66" s="81">
        <v>59</v>
      </c>
      <c r="B66" s="220">
        <v>59</v>
      </c>
      <c r="C66" s="193" t="s">
        <v>270</v>
      </c>
      <c r="D66" s="189" t="s">
        <v>271</v>
      </c>
      <c r="E66" s="84">
        <v>20</v>
      </c>
      <c r="F66" s="84">
        <v>30</v>
      </c>
      <c r="G66" s="141">
        <f t="shared" si="18"/>
        <v>50</v>
      </c>
      <c r="H66" s="84">
        <v>23</v>
      </c>
      <c r="I66" s="84">
        <v>47</v>
      </c>
      <c r="J66" s="141">
        <f t="shared" si="0"/>
        <v>70</v>
      </c>
      <c r="K66" s="84">
        <v>20</v>
      </c>
      <c r="L66" s="84">
        <v>49</v>
      </c>
      <c r="M66" s="141">
        <f t="shared" si="1"/>
        <v>69</v>
      </c>
      <c r="N66" s="84">
        <v>23</v>
      </c>
      <c r="O66" s="84">
        <v>40</v>
      </c>
      <c r="P66" s="141">
        <f t="shared" si="2"/>
        <v>63</v>
      </c>
      <c r="Q66" s="84">
        <v>12</v>
      </c>
      <c r="R66" s="84">
        <v>27</v>
      </c>
      <c r="S66" s="141">
        <f t="shared" si="3"/>
        <v>39</v>
      </c>
      <c r="T66" s="84">
        <v>13</v>
      </c>
      <c r="U66" s="84">
        <v>27</v>
      </c>
      <c r="V66" s="141">
        <f t="shared" si="4"/>
        <v>40</v>
      </c>
      <c r="W66" s="84">
        <v>13</v>
      </c>
      <c r="X66" s="84">
        <v>24</v>
      </c>
      <c r="Y66" s="141">
        <f t="shared" si="5"/>
        <v>37</v>
      </c>
      <c r="Z66" s="84">
        <v>13</v>
      </c>
      <c r="AA66" s="84">
        <v>30</v>
      </c>
      <c r="AB66" s="141">
        <f t="shared" si="6"/>
        <v>43</v>
      </c>
      <c r="AC66" s="141">
        <f t="shared" si="7"/>
        <v>411</v>
      </c>
      <c r="AD66" s="141">
        <v>7.5</v>
      </c>
      <c r="AE66" s="189" t="s">
        <v>855</v>
      </c>
      <c r="AF66" s="91">
        <v>23</v>
      </c>
      <c r="AG66" s="91">
        <v>40</v>
      </c>
      <c r="AH66" s="191">
        <f t="shared" si="8"/>
        <v>63</v>
      </c>
      <c r="AI66" s="92">
        <v>22</v>
      </c>
      <c r="AJ66" s="92">
        <v>40</v>
      </c>
      <c r="AK66" s="166">
        <f t="shared" si="9"/>
        <v>62</v>
      </c>
      <c r="AL66" s="92">
        <v>23</v>
      </c>
      <c r="AM66" s="92">
        <v>44</v>
      </c>
      <c r="AN66" s="166">
        <f t="shared" si="10"/>
        <v>67</v>
      </c>
      <c r="AO66" s="93">
        <v>21</v>
      </c>
      <c r="AP66" s="92">
        <v>40</v>
      </c>
      <c r="AQ66" s="166">
        <f t="shared" si="11"/>
        <v>61</v>
      </c>
      <c r="AR66" s="92">
        <v>24</v>
      </c>
      <c r="AS66" s="92">
        <v>37</v>
      </c>
      <c r="AT66" s="166">
        <f t="shared" si="12"/>
        <v>61</v>
      </c>
      <c r="AU66" s="94">
        <v>12</v>
      </c>
      <c r="AV66" s="92">
        <v>26</v>
      </c>
      <c r="AW66" s="192">
        <f t="shared" si="13"/>
        <v>38</v>
      </c>
      <c r="AX66" s="92">
        <v>13</v>
      </c>
      <c r="AY66" s="92">
        <v>26</v>
      </c>
      <c r="AZ66" s="166">
        <f t="shared" si="14"/>
        <v>39</v>
      </c>
      <c r="BA66" s="92">
        <v>13</v>
      </c>
      <c r="BB66" s="92">
        <v>29</v>
      </c>
      <c r="BC66" s="166">
        <f t="shared" si="15"/>
        <v>42</v>
      </c>
      <c r="BD66" s="92">
        <v>13</v>
      </c>
      <c r="BE66" s="92">
        <v>29</v>
      </c>
      <c r="BF66" s="166">
        <f t="shared" si="16"/>
        <v>42</v>
      </c>
      <c r="BG66" s="192">
        <f t="shared" si="17"/>
        <v>475</v>
      </c>
      <c r="BH66" s="88">
        <f t="shared" si="20"/>
        <v>886</v>
      </c>
      <c r="BI66" s="92">
        <v>7.46</v>
      </c>
    </row>
    <row r="67" spans="1:61" ht="18" customHeight="1" x14ac:dyDescent="0.25">
      <c r="A67" s="81">
        <v>60</v>
      </c>
      <c r="B67" s="220">
        <v>60</v>
      </c>
      <c r="C67" s="193" t="s">
        <v>272</v>
      </c>
      <c r="D67" s="189" t="s">
        <v>273</v>
      </c>
      <c r="E67" s="84">
        <v>24</v>
      </c>
      <c r="F67" s="84">
        <v>52</v>
      </c>
      <c r="G67" s="141">
        <f t="shared" si="18"/>
        <v>76</v>
      </c>
      <c r="H67" s="84">
        <v>23</v>
      </c>
      <c r="I67" s="84">
        <v>51</v>
      </c>
      <c r="J67" s="141">
        <f t="shared" si="0"/>
        <v>74</v>
      </c>
      <c r="K67" s="84">
        <v>22</v>
      </c>
      <c r="L67" s="84">
        <v>46</v>
      </c>
      <c r="M67" s="141">
        <f t="shared" si="1"/>
        <v>68</v>
      </c>
      <c r="N67" s="84">
        <v>24</v>
      </c>
      <c r="O67" s="84">
        <v>48</v>
      </c>
      <c r="P67" s="141">
        <f t="shared" si="2"/>
        <v>72</v>
      </c>
      <c r="Q67" s="84">
        <v>10</v>
      </c>
      <c r="R67" s="84">
        <v>29</v>
      </c>
      <c r="S67" s="141">
        <f t="shared" si="3"/>
        <v>39</v>
      </c>
      <c r="T67" s="84">
        <v>13</v>
      </c>
      <c r="U67" s="84">
        <v>28</v>
      </c>
      <c r="V67" s="141">
        <f t="shared" si="4"/>
        <v>41</v>
      </c>
      <c r="W67" s="84">
        <v>13</v>
      </c>
      <c r="X67" s="84">
        <v>28</v>
      </c>
      <c r="Y67" s="141">
        <f t="shared" si="5"/>
        <v>41</v>
      </c>
      <c r="Z67" s="84">
        <v>13</v>
      </c>
      <c r="AA67" s="84">
        <v>29</v>
      </c>
      <c r="AB67" s="141">
        <f t="shared" si="6"/>
        <v>42</v>
      </c>
      <c r="AC67" s="141">
        <f t="shared" si="7"/>
        <v>453</v>
      </c>
      <c r="AD67" s="141">
        <v>8.08</v>
      </c>
      <c r="AE67" s="189" t="s">
        <v>856</v>
      </c>
      <c r="AF67" s="91">
        <v>23</v>
      </c>
      <c r="AG67" s="91">
        <v>46</v>
      </c>
      <c r="AH67" s="191">
        <f t="shared" si="8"/>
        <v>69</v>
      </c>
      <c r="AI67" s="92">
        <v>23</v>
      </c>
      <c r="AJ67" s="92">
        <v>51</v>
      </c>
      <c r="AK67" s="166">
        <f t="shared" si="9"/>
        <v>74</v>
      </c>
      <c r="AL67" s="92">
        <v>24</v>
      </c>
      <c r="AM67" s="92">
        <v>53</v>
      </c>
      <c r="AN67" s="166">
        <f t="shared" si="10"/>
        <v>77</v>
      </c>
      <c r="AO67" s="93">
        <v>23</v>
      </c>
      <c r="AP67" s="92">
        <v>38</v>
      </c>
      <c r="AQ67" s="166">
        <f t="shared" si="11"/>
        <v>61</v>
      </c>
      <c r="AR67" s="92">
        <v>23</v>
      </c>
      <c r="AS67" s="92">
        <v>46</v>
      </c>
      <c r="AT67" s="166">
        <f t="shared" si="12"/>
        <v>69</v>
      </c>
      <c r="AU67" s="94">
        <v>13</v>
      </c>
      <c r="AV67" s="92">
        <v>30</v>
      </c>
      <c r="AW67" s="192">
        <f t="shared" si="13"/>
        <v>43</v>
      </c>
      <c r="AX67" s="92">
        <v>12</v>
      </c>
      <c r="AY67" s="92">
        <v>27</v>
      </c>
      <c r="AZ67" s="166">
        <f t="shared" si="14"/>
        <v>39</v>
      </c>
      <c r="BA67" s="92">
        <v>13</v>
      </c>
      <c r="BB67" s="92">
        <v>28</v>
      </c>
      <c r="BC67" s="166">
        <f t="shared" si="15"/>
        <v>41</v>
      </c>
      <c r="BD67" s="92">
        <v>13</v>
      </c>
      <c r="BE67" s="92">
        <v>26</v>
      </c>
      <c r="BF67" s="166">
        <f t="shared" si="16"/>
        <v>39</v>
      </c>
      <c r="BG67" s="192">
        <f t="shared" si="17"/>
        <v>512</v>
      </c>
      <c r="BH67" s="88">
        <f t="shared" si="20"/>
        <v>965</v>
      </c>
      <c r="BI67" s="92">
        <v>7.88</v>
      </c>
    </row>
    <row r="68" spans="1:61" ht="18" customHeight="1" x14ac:dyDescent="0.25">
      <c r="A68" s="81">
        <v>61</v>
      </c>
      <c r="B68" s="220">
        <v>61</v>
      </c>
      <c r="C68" s="193" t="s">
        <v>274</v>
      </c>
      <c r="D68" s="189" t="s">
        <v>275</v>
      </c>
      <c r="E68" s="84">
        <v>23</v>
      </c>
      <c r="F68" s="84">
        <v>54</v>
      </c>
      <c r="G68" s="141">
        <f t="shared" si="18"/>
        <v>77</v>
      </c>
      <c r="H68" s="84">
        <v>23</v>
      </c>
      <c r="I68" s="84">
        <v>47</v>
      </c>
      <c r="J68" s="141">
        <f t="shared" si="0"/>
        <v>70</v>
      </c>
      <c r="K68" s="84">
        <v>19</v>
      </c>
      <c r="L68" s="84">
        <v>48</v>
      </c>
      <c r="M68" s="141">
        <f t="shared" si="1"/>
        <v>67</v>
      </c>
      <c r="N68" s="84">
        <v>23</v>
      </c>
      <c r="O68" s="84">
        <v>33</v>
      </c>
      <c r="P68" s="141">
        <f t="shared" si="2"/>
        <v>56</v>
      </c>
      <c r="Q68" s="84">
        <v>13</v>
      </c>
      <c r="R68" s="84">
        <v>27</v>
      </c>
      <c r="S68" s="141">
        <f t="shared" si="3"/>
        <v>40</v>
      </c>
      <c r="T68" s="84">
        <v>13</v>
      </c>
      <c r="U68" s="84">
        <v>29</v>
      </c>
      <c r="V68" s="141">
        <f t="shared" si="4"/>
        <v>42</v>
      </c>
      <c r="W68" s="84">
        <v>12</v>
      </c>
      <c r="X68" s="84">
        <v>23</v>
      </c>
      <c r="Y68" s="141">
        <f t="shared" si="5"/>
        <v>35</v>
      </c>
      <c r="Z68" s="84">
        <v>13</v>
      </c>
      <c r="AA68" s="84">
        <v>30</v>
      </c>
      <c r="AB68" s="141">
        <f t="shared" si="6"/>
        <v>43</v>
      </c>
      <c r="AC68" s="141">
        <f t="shared" si="7"/>
        <v>430</v>
      </c>
      <c r="AD68" s="141">
        <v>7.75</v>
      </c>
      <c r="AE68" s="189" t="s">
        <v>857</v>
      </c>
      <c r="AF68" s="91">
        <v>23</v>
      </c>
      <c r="AG68" s="91">
        <v>39</v>
      </c>
      <c r="AH68" s="191">
        <f t="shared" si="8"/>
        <v>62</v>
      </c>
      <c r="AI68" s="92">
        <v>22</v>
      </c>
      <c r="AJ68" s="92">
        <v>44</v>
      </c>
      <c r="AK68" s="166">
        <f t="shared" si="9"/>
        <v>66</v>
      </c>
      <c r="AL68" s="92">
        <v>22</v>
      </c>
      <c r="AM68" s="92">
        <v>44</v>
      </c>
      <c r="AN68" s="166">
        <f t="shared" si="10"/>
        <v>66</v>
      </c>
      <c r="AO68" s="93">
        <v>22</v>
      </c>
      <c r="AP68" s="92">
        <v>34</v>
      </c>
      <c r="AQ68" s="166">
        <f t="shared" si="11"/>
        <v>56</v>
      </c>
      <c r="AR68" s="92">
        <v>23</v>
      </c>
      <c r="AS68" s="92">
        <v>41</v>
      </c>
      <c r="AT68" s="166">
        <f t="shared" si="12"/>
        <v>64</v>
      </c>
      <c r="AU68" s="94">
        <v>12</v>
      </c>
      <c r="AV68" s="92">
        <v>23</v>
      </c>
      <c r="AW68" s="192">
        <f t="shared" si="13"/>
        <v>35</v>
      </c>
      <c r="AX68" s="92">
        <v>12</v>
      </c>
      <c r="AY68" s="92">
        <v>25</v>
      </c>
      <c r="AZ68" s="166">
        <f t="shared" si="14"/>
        <v>37</v>
      </c>
      <c r="BA68" s="92">
        <v>13</v>
      </c>
      <c r="BB68" s="92">
        <v>27</v>
      </c>
      <c r="BC68" s="166">
        <f t="shared" si="15"/>
        <v>40</v>
      </c>
      <c r="BD68" s="92">
        <v>12</v>
      </c>
      <c r="BE68" s="92">
        <v>23</v>
      </c>
      <c r="BF68" s="166">
        <f t="shared" si="16"/>
        <v>35</v>
      </c>
      <c r="BG68" s="192">
        <f t="shared" si="17"/>
        <v>461</v>
      </c>
      <c r="BH68" s="88">
        <f t="shared" si="20"/>
        <v>891</v>
      </c>
      <c r="BI68" s="92">
        <v>7.46</v>
      </c>
    </row>
    <row r="69" spans="1:61" ht="18" customHeight="1" x14ac:dyDescent="0.25">
      <c r="A69" s="81">
        <v>62</v>
      </c>
      <c r="B69" s="220">
        <v>62</v>
      </c>
      <c r="C69" s="193" t="s">
        <v>276</v>
      </c>
      <c r="D69" s="189" t="s">
        <v>277</v>
      </c>
      <c r="E69" s="84">
        <v>20</v>
      </c>
      <c r="F69" s="84">
        <v>52</v>
      </c>
      <c r="G69" s="141">
        <f t="shared" si="18"/>
        <v>72</v>
      </c>
      <c r="H69" s="84">
        <v>22</v>
      </c>
      <c r="I69" s="84">
        <v>48</v>
      </c>
      <c r="J69" s="141">
        <f t="shared" si="0"/>
        <v>70</v>
      </c>
      <c r="K69" s="84">
        <v>19</v>
      </c>
      <c r="L69" s="84">
        <v>38</v>
      </c>
      <c r="M69" s="141">
        <f t="shared" si="1"/>
        <v>57</v>
      </c>
      <c r="N69" s="84">
        <v>22</v>
      </c>
      <c r="O69" s="84">
        <v>29</v>
      </c>
      <c r="P69" s="141">
        <f t="shared" si="2"/>
        <v>51</v>
      </c>
      <c r="Q69" s="84">
        <v>13</v>
      </c>
      <c r="R69" s="84">
        <v>26</v>
      </c>
      <c r="S69" s="141">
        <f t="shared" si="3"/>
        <v>39</v>
      </c>
      <c r="T69" s="84">
        <v>13</v>
      </c>
      <c r="U69" s="84">
        <v>29</v>
      </c>
      <c r="V69" s="141">
        <f t="shared" si="4"/>
        <v>42</v>
      </c>
      <c r="W69" s="84">
        <v>13</v>
      </c>
      <c r="X69" s="84">
        <v>25</v>
      </c>
      <c r="Y69" s="141">
        <f t="shared" si="5"/>
        <v>38</v>
      </c>
      <c r="Z69" s="84">
        <v>13</v>
      </c>
      <c r="AA69" s="84">
        <v>27</v>
      </c>
      <c r="AB69" s="141">
        <f t="shared" si="6"/>
        <v>40</v>
      </c>
      <c r="AC69" s="141">
        <f t="shared" si="7"/>
        <v>409</v>
      </c>
      <c r="AD69" s="141">
        <v>7.5</v>
      </c>
      <c r="AE69" s="189" t="s">
        <v>858</v>
      </c>
      <c r="AF69" s="91">
        <v>20</v>
      </c>
      <c r="AG69" s="91">
        <v>30</v>
      </c>
      <c r="AH69" s="191">
        <f t="shared" si="8"/>
        <v>50</v>
      </c>
      <c r="AI69" s="92">
        <v>22</v>
      </c>
      <c r="AJ69" s="92">
        <v>33</v>
      </c>
      <c r="AK69" s="166">
        <f t="shared" si="9"/>
        <v>55</v>
      </c>
      <c r="AL69" s="92">
        <v>23</v>
      </c>
      <c r="AM69" s="92">
        <v>41</v>
      </c>
      <c r="AN69" s="166">
        <f t="shared" si="10"/>
        <v>64</v>
      </c>
      <c r="AO69" s="93">
        <v>20</v>
      </c>
      <c r="AP69" s="92">
        <v>32</v>
      </c>
      <c r="AQ69" s="166">
        <f t="shared" si="11"/>
        <v>52</v>
      </c>
      <c r="AR69" s="92">
        <v>21</v>
      </c>
      <c r="AS69" s="92">
        <v>35</v>
      </c>
      <c r="AT69" s="166">
        <f t="shared" si="12"/>
        <v>56</v>
      </c>
      <c r="AU69" s="94">
        <v>11</v>
      </c>
      <c r="AV69" s="92">
        <v>23</v>
      </c>
      <c r="AW69" s="192">
        <f t="shared" si="13"/>
        <v>34</v>
      </c>
      <c r="AX69" s="92">
        <v>12</v>
      </c>
      <c r="AY69" s="92">
        <v>25</v>
      </c>
      <c r="AZ69" s="166">
        <f t="shared" si="14"/>
        <v>37</v>
      </c>
      <c r="BA69" s="92">
        <v>13</v>
      </c>
      <c r="BB69" s="92">
        <v>25</v>
      </c>
      <c r="BC69" s="166">
        <f t="shared" si="15"/>
        <v>38</v>
      </c>
      <c r="BD69" s="92">
        <v>12</v>
      </c>
      <c r="BE69" s="92">
        <v>24</v>
      </c>
      <c r="BF69" s="166">
        <f t="shared" si="16"/>
        <v>36</v>
      </c>
      <c r="BG69" s="192">
        <f t="shared" si="17"/>
        <v>422</v>
      </c>
      <c r="BH69" s="88">
        <f t="shared" si="20"/>
        <v>831</v>
      </c>
      <c r="BI69" s="92">
        <v>7.04</v>
      </c>
    </row>
    <row r="70" spans="1:61" ht="18" customHeight="1" x14ac:dyDescent="0.25">
      <c r="A70" s="81">
        <v>63</v>
      </c>
      <c r="B70" s="220">
        <v>63</v>
      </c>
      <c r="C70" s="193" t="s">
        <v>278</v>
      </c>
      <c r="D70" s="189" t="s">
        <v>279</v>
      </c>
      <c r="E70" s="84">
        <v>24</v>
      </c>
      <c r="F70" s="84">
        <v>50</v>
      </c>
      <c r="G70" s="141">
        <f t="shared" si="18"/>
        <v>74</v>
      </c>
      <c r="H70" s="84">
        <v>21</v>
      </c>
      <c r="I70" s="84">
        <v>48</v>
      </c>
      <c r="J70" s="141">
        <f t="shared" si="0"/>
        <v>69</v>
      </c>
      <c r="K70" s="84">
        <v>23</v>
      </c>
      <c r="L70" s="84">
        <v>52</v>
      </c>
      <c r="M70" s="141">
        <f t="shared" si="1"/>
        <v>75</v>
      </c>
      <c r="N70" s="84">
        <v>21</v>
      </c>
      <c r="O70" s="84">
        <v>40</v>
      </c>
      <c r="P70" s="141">
        <f t="shared" si="2"/>
        <v>61</v>
      </c>
      <c r="Q70" s="84">
        <v>13</v>
      </c>
      <c r="R70" s="84">
        <v>28</v>
      </c>
      <c r="S70" s="141">
        <f t="shared" si="3"/>
        <v>41</v>
      </c>
      <c r="T70" s="84">
        <v>13</v>
      </c>
      <c r="U70" s="84">
        <v>29</v>
      </c>
      <c r="V70" s="141">
        <f t="shared" si="4"/>
        <v>42</v>
      </c>
      <c r="W70" s="84">
        <v>12</v>
      </c>
      <c r="X70" s="84">
        <v>30</v>
      </c>
      <c r="Y70" s="141">
        <f t="shared" si="5"/>
        <v>42</v>
      </c>
      <c r="Z70" s="84">
        <v>13</v>
      </c>
      <c r="AA70" s="84">
        <v>29</v>
      </c>
      <c r="AB70" s="141">
        <f t="shared" si="6"/>
        <v>42</v>
      </c>
      <c r="AC70" s="141">
        <f t="shared" si="7"/>
        <v>446</v>
      </c>
      <c r="AD70" s="141">
        <v>8</v>
      </c>
      <c r="AE70" s="189" t="s">
        <v>859</v>
      </c>
      <c r="AF70" s="91">
        <v>24</v>
      </c>
      <c r="AG70" s="91">
        <v>43</v>
      </c>
      <c r="AH70" s="191">
        <f t="shared" si="8"/>
        <v>67</v>
      </c>
      <c r="AI70" s="92">
        <v>23</v>
      </c>
      <c r="AJ70" s="92">
        <v>43</v>
      </c>
      <c r="AK70" s="166">
        <f t="shared" si="9"/>
        <v>66</v>
      </c>
      <c r="AL70" s="92">
        <v>23</v>
      </c>
      <c r="AM70" s="92">
        <v>56</v>
      </c>
      <c r="AN70" s="166">
        <f t="shared" si="10"/>
        <v>79</v>
      </c>
      <c r="AO70" s="93">
        <v>23</v>
      </c>
      <c r="AP70" s="92">
        <v>46</v>
      </c>
      <c r="AQ70" s="166">
        <f t="shared" si="11"/>
        <v>69</v>
      </c>
      <c r="AR70" s="92">
        <v>23</v>
      </c>
      <c r="AS70" s="92">
        <v>44</v>
      </c>
      <c r="AT70" s="166">
        <f t="shared" si="12"/>
        <v>67</v>
      </c>
      <c r="AU70" s="94">
        <v>13</v>
      </c>
      <c r="AV70" s="92">
        <v>29</v>
      </c>
      <c r="AW70" s="192">
        <f t="shared" si="13"/>
        <v>42</v>
      </c>
      <c r="AX70" s="92">
        <v>12</v>
      </c>
      <c r="AY70" s="92">
        <v>27</v>
      </c>
      <c r="AZ70" s="166">
        <f t="shared" si="14"/>
        <v>39</v>
      </c>
      <c r="BA70" s="92">
        <v>13</v>
      </c>
      <c r="BB70" s="92">
        <v>28</v>
      </c>
      <c r="BC70" s="166">
        <f t="shared" si="15"/>
        <v>41</v>
      </c>
      <c r="BD70" s="92">
        <v>13</v>
      </c>
      <c r="BE70" s="92">
        <v>29</v>
      </c>
      <c r="BF70" s="166">
        <f t="shared" si="16"/>
        <v>42</v>
      </c>
      <c r="BG70" s="192">
        <f t="shared" si="17"/>
        <v>512</v>
      </c>
      <c r="BH70" s="88">
        <f t="shared" si="20"/>
        <v>958</v>
      </c>
      <c r="BI70" s="92">
        <v>7.81</v>
      </c>
    </row>
    <row r="71" spans="1:61" ht="18" customHeight="1" x14ac:dyDescent="0.25">
      <c r="A71" s="81">
        <v>64</v>
      </c>
      <c r="B71" s="220">
        <v>64</v>
      </c>
      <c r="C71" s="193" t="s">
        <v>280</v>
      </c>
      <c r="D71" s="189" t="s">
        <v>281</v>
      </c>
      <c r="E71" s="84">
        <v>23</v>
      </c>
      <c r="F71" s="84">
        <v>38</v>
      </c>
      <c r="G71" s="141">
        <f t="shared" si="18"/>
        <v>61</v>
      </c>
      <c r="H71" s="84">
        <v>23</v>
      </c>
      <c r="I71" s="84">
        <v>46</v>
      </c>
      <c r="J71" s="141">
        <f t="shared" si="0"/>
        <v>69</v>
      </c>
      <c r="K71" s="84">
        <v>22</v>
      </c>
      <c r="L71" s="84">
        <v>45</v>
      </c>
      <c r="M71" s="141">
        <f t="shared" si="1"/>
        <v>67</v>
      </c>
      <c r="N71" s="84">
        <v>23</v>
      </c>
      <c r="O71" s="84">
        <v>40</v>
      </c>
      <c r="P71" s="141">
        <f t="shared" si="2"/>
        <v>63</v>
      </c>
      <c r="Q71" s="84">
        <v>13</v>
      </c>
      <c r="R71" s="84">
        <v>29</v>
      </c>
      <c r="S71" s="141">
        <f t="shared" si="3"/>
        <v>42</v>
      </c>
      <c r="T71" s="84">
        <v>13</v>
      </c>
      <c r="U71" s="84">
        <v>27</v>
      </c>
      <c r="V71" s="141">
        <f t="shared" si="4"/>
        <v>40</v>
      </c>
      <c r="W71" s="84">
        <v>14</v>
      </c>
      <c r="X71" s="84">
        <v>23</v>
      </c>
      <c r="Y71" s="141">
        <f t="shared" si="5"/>
        <v>37</v>
      </c>
      <c r="Z71" s="84">
        <v>13</v>
      </c>
      <c r="AA71" s="84">
        <v>29</v>
      </c>
      <c r="AB71" s="141">
        <f t="shared" si="6"/>
        <v>42</v>
      </c>
      <c r="AC71" s="141">
        <f t="shared" si="7"/>
        <v>421</v>
      </c>
      <c r="AD71" s="141">
        <v>7.58</v>
      </c>
      <c r="AE71" s="189" t="s">
        <v>860</v>
      </c>
      <c r="AF71" s="91">
        <v>23</v>
      </c>
      <c r="AG71" s="91">
        <v>37</v>
      </c>
      <c r="AH71" s="191">
        <f t="shared" si="8"/>
        <v>60</v>
      </c>
      <c r="AI71" s="92">
        <v>23</v>
      </c>
      <c r="AJ71" s="92">
        <v>33</v>
      </c>
      <c r="AK71" s="166">
        <f t="shared" si="9"/>
        <v>56</v>
      </c>
      <c r="AL71" s="92">
        <v>23</v>
      </c>
      <c r="AM71" s="92">
        <v>42</v>
      </c>
      <c r="AN71" s="166">
        <f t="shared" si="10"/>
        <v>65</v>
      </c>
      <c r="AO71" s="93">
        <v>24</v>
      </c>
      <c r="AP71" s="92">
        <v>44</v>
      </c>
      <c r="AQ71" s="166">
        <f t="shared" si="11"/>
        <v>68</v>
      </c>
      <c r="AR71" s="92">
        <v>23</v>
      </c>
      <c r="AS71" s="92">
        <v>47</v>
      </c>
      <c r="AT71" s="166">
        <f t="shared" si="12"/>
        <v>70</v>
      </c>
      <c r="AU71" s="94">
        <v>12</v>
      </c>
      <c r="AV71" s="92">
        <v>28</v>
      </c>
      <c r="AW71" s="192">
        <f t="shared" si="13"/>
        <v>40</v>
      </c>
      <c r="AX71" s="92">
        <v>12</v>
      </c>
      <c r="AY71" s="92">
        <v>25</v>
      </c>
      <c r="AZ71" s="166">
        <f t="shared" si="14"/>
        <v>37</v>
      </c>
      <c r="BA71" s="92">
        <v>13</v>
      </c>
      <c r="BB71" s="92">
        <v>25</v>
      </c>
      <c r="BC71" s="166">
        <f t="shared" si="15"/>
        <v>38</v>
      </c>
      <c r="BD71" s="92">
        <v>12</v>
      </c>
      <c r="BE71" s="92">
        <v>25</v>
      </c>
      <c r="BF71" s="166">
        <f t="shared" si="16"/>
        <v>37</v>
      </c>
      <c r="BG71" s="192">
        <f t="shared" si="17"/>
        <v>471</v>
      </c>
      <c r="BH71" s="88">
        <f t="shared" si="20"/>
        <v>892</v>
      </c>
      <c r="BI71" s="92">
        <v>7.46</v>
      </c>
    </row>
    <row r="72" spans="1:61" ht="18" customHeight="1" x14ac:dyDescent="0.25">
      <c r="A72" s="81">
        <v>65</v>
      </c>
      <c r="B72" s="220">
        <v>65</v>
      </c>
      <c r="C72" s="193" t="s">
        <v>282</v>
      </c>
      <c r="D72" s="189" t="s">
        <v>283</v>
      </c>
      <c r="E72" s="84">
        <v>22</v>
      </c>
      <c r="F72" s="84">
        <v>34</v>
      </c>
      <c r="G72" s="141">
        <f t="shared" si="18"/>
        <v>56</v>
      </c>
      <c r="H72" s="84">
        <v>23</v>
      </c>
      <c r="I72" s="84">
        <v>45</v>
      </c>
      <c r="J72" s="141">
        <f t="shared" si="0"/>
        <v>68</v>
      </c>
      <c r="K72" s="84">
        <v>21</v>
      </c>
      <c r="L72" s="84">
        <v>35</v>
      </c>
      <c r="M72" s="141">
        <f t="shared" si="1"/>
        <v>56</v>
      </c>
      <c r="N72" s="84">
        <v>22</v>
      </c>
      <c r="O72" s="84">
        <v>35</v>
      </c>
      <c r="P72" s="141">
        <f t="shared" si="2"/>
        <v>57</v>
      </c>
      <c r="Q72" s="84">
        <v>13</v>
      </c>
      <c r="R72" s="84">
        <v>26</v>
      </c>
      <c r="S72" s="141">
        <f t="shared" si="3"/>
        <v>39</v>
      </c>
      <c r="T72" s="84">
        <v>13</v>
      </c>
      <c r="U72" s="84">
        <v>27</v>
      </c>
      <c r="V72" s="141">
        <f t="shared" si="4"/>
        <v>40</v>
      </c>
      <c r="W72" s="84">
        <v>11</v>
      </c>
      <c r="X72" s="84">
        <v>25</v>
      </c>
      <c r="Y72" s="141">
        <f t="shared" si="5"/>
        <v>36</v>
      </c>
      <c r="Z72" s="84">
        <v>13</v>
      </c>
      <c r="AA72" s="84">
        <v>30</v>
      </c>
      <c r="AB72" s="141">
        <f t="shared" si="6"/>
        <v>43</v>
      </c>
      <c r="AC72" s="141">
        <f t="shared" si="7"/>
        <v>395</v>
      </c>
      <c r="AD72" s="141">
        <v>7</v>
      </c>
      <c r="AE72" s="189" t="s">
        <v>861</v>
      </c>
      <c r="AF72" s="91">
        <v>22</v>
      </c>
      <c r="AG72" s="91">
        <v>33</v>
      </c>
      <c r="AH72" s="191">
        <f t="shared" si="8"/>
        <v>55</v>
      </c>
      <c r="AI72" s="92">
        <v>22</v>
      </c>
      <c r="AJ72" s="92">
        <v>36</v>
      </c>
      <c r="AK72" s="166">
        <f t="shared" si="9"/>
        <v>58</v>
      </c>
      <c r="AL72" s="92">
        <v>22</v>
      </c>
      <c r="AM72" s="92">
        <v>41</v>
      </c>
      <c r="AN72" s="166">
        <f t="shared" si="10"/>
        <v>63</v>
      </c>
      <c r="AO72" s="93">
        <v>20</v>
      </c>
      <c r="AP72" s="92">
        <v>37</v>
      </c>
      <c r="AQ72" s="166">
        <f t="shared" si="11"/>
        <v>57</v>
      </c>
      <c r="AR72" s="92">
        <v>22</v>
      </c>
      <c r="AS72" s="92">
        <v>40</v>
      </c>
      <c r="AT72" s="166">
        <f t="shared" si="12"/>
        <v>62</v>
      </c>
      <c r="AU72" s="94">
        <v>12</v>
      </c>
      <c r="AV72" s="92">
        <v>25</v>
      </c>
      <c r="AW72" s="192">
        <f t="shared" si="13"/>
        <v>37</v>
      </c>
      <c r="AX72" s="92">
        <v>12</v>
      </c>
      <c r="AY72" s="92">
        <v>25</v>
      </c>
      <c r="AZ72" s="166">
        <f t="shared" si="14"/>
        <v>37</v>
      </c>
      <c r="BA72" s="92">
        <v>13</v>
      </c>
      <c r="BB72" s="92">
        <v>27</v>
      </c>
      <c r="BC72" s="166">
        <f t="shared" si="15"/>
        <v>40</v>
      </c>
      <c r="BD72" s="92">
        <v>12</v>
      </c>
      <c r="BE72" s="92">
        <v>24</v>
      </c>
      <c r="BF72" s="166">
        <f t="shared" si="16"/>
        <v>36</v>
      </c>
      <c r="BG72" s="192">
        <f t="shared" si="17"/>
        <v>445</v>
      </c>
      <c r="BH72" s="88">
        <f t="shared" si="20"/>
        <v>840</v>
      </c>
      <c r="BI72" s="92">
        <v>6.96</v>
      </c>
    </row>
    <row r="73" spans="1:61" ht="18" customHeight="1" x14ac:dyDescent="0.25">
      <c r="A73" s="81">
        <v>66</v>
      </c>
      <c r="B73" s="220">
        <v>66</v>
      </c>
      <c r="C73" s="193" t="s">
        <v>284</v>
      </c>
      <c r="D73" s="189" t="s">
        <v>285</v>
      </c>
      <c r="E73" s="84">
        <v>24</v>
      </c>
      <c r="F73" s="84">
        <v>51</v>
      </c>
      <c r="G73" s="141">
        <f t="shared" si="18"/>
        <v>75</v>
      </c>
      <c r="H73" s="84">
        <v>23</v>
      </c>
      <c r="I73" s="84">
        <v>50</v>
      </c>
      <c r="J73" s="141">
        <f t="shared" ref="J73:J83" si="21">I73+H73</f>
        <v>73</v>
      </c>
      <c r="K73" s="84">
        <v>22</v>
      </c>
      <c r="L73" s="84">
        <v>49</v>
      </c>
      <c r="M73" s="141">
        <f t="shared" ref="M73:M83" si="22">K73+L73</f>
        <v>71</v>
      </c>
      <c r="N73" s="84">
        <v>23</v>
      </c>
      <c r="O73" s="84">
        <v>43</v>
      </c>
      <c r="P73" s="141">
        <f t="shared" ref="P73:P83" si="23">N73+O73</f>
        <v>66</v>
      </c>
      <c r="Q73" s="84">
        <v>13</v>
      </c>
      <c r="R73" s="84">
        <v>30</v>
      </c>
      <c r="S73" s="141">
        <f t="shared" ref="S73:S83" si="24">R73+Q73</f>
        <v>43</v>
      </c>
      <c r="T73" s="84">
        <v>13</v>
      </c>
      <c r="U73" s="84">
        <v>29</v>
      </c>
      <c r="V73" s="141">
        <f t="shared" ref="V73:V83" si="25">U73+T73</f>
        <v>42</v>
      </c>
      <c r="W73" s="84">
        <v>14</v>
      </c>
      <c r="X73" s="84">
        <v>28</v>
      </c>
      <c r="Y73" s="141">
        <f t="shared" ref="Y73:Y83" si="26">X73+W73</f>
        <v>42</v>
      </c>
      <c r="Z73" s="84">
        <v>13</v>
      </c>
      <c r="AA73" s="84">
        <v>30</v>
      </c>
      <c r="AB73" s="141">
        <f t="shared" ref="AB73:AB83" si="27">AA73+Z73</f>
        <v>43</v>
      </c>
      <c r="AC73" s="141">
        <f t="shared" ref="AC73:AC83" si="28">AB73+Y73+V73+S73+P73+M73+J73+G73</f>
        <v>455</v>
      </c>
      <c r="AD73" s="141">
        <v>8.17</v>
      </c>
      <c r="AE73" s="221" t="s">
        <v>875</v>
      </c>
      <c r="AF73" s="91">
        <v>23</v>
      </c>
      <c r="AG73" s="91">
        <v>37</v>
      </c>
      <c r="AH73" s="191">
        <f t="shared" ref="AH73:AH83" si="29">AG73+AF73</f>
        <v>60</v>
      </c>
      <c r="AI73" s="92">
        <v>23</v>
      </c>
      <c r="AJ73" s="92">
        <v>36</v>
      </c>
      <c r="AK73" s="166">
        <f t="shared" ref="AK73:AK83" si="30">AJ73+AI73</f>
        <v>59</v>
      </c>
      <c r="AL73" s="92">
        <v>23</v>
      </c>
      <c r="AM73" s="92">
        <v>49</v>
      </c>
      <c r="AN73" s="166">
        <f t="shared" ref="AN73:AN83" si="31">AM73+AL73</f>
        <v>72</v>
      </c>
      <c r="AO73" s="93">
        <v>24</v>
      </c>
      <c r="AP73" s="92">
        <v>39</v>
      </c>
      <c r="AQ73" s="166">
        <f t="shared" ref="AQ73:AQ83" si="32">AP73+AO73</f>
        <v>63</v>
      </c>
      <c r="AR73" s="92">
        <v>23</v>
      </c>
      <c r="AS73" s="92">
        <v>45</v>
      </c>
      <c r="AT73" s="166">
        <f t="shared" ref="AT73:AT83" si="33">AS73+AR73</f>
        <v>68</v>
      </c>
      <c r="AU73" s="94">
        <v>10</v>
      </c>
      <c r="AV73" s="92">
        <v>30</v>
      </c>
      <c r="AW73" s="192">
        <f t="shared" ref="AW73:AW83" si="34">AV73+AU73</f>
        <v>40</v>
      </c>
      <c r="AX73" s="92">
        <v>12</v>
      </c>
      <c r="AY73" s="92">
        <v>27</v>
      </c>
      <c r="AZ73" s="166">
        <f t="shared" ref="AZ73:AZ82" si="35">AY73+AX73</f>
        <v>39</v>
      </c>
      <c r="BA73" s="92">
        <v>12</v>
      </c>
      <c r="BB73" s="92">
        <v>28</v>
      </c>
      <c r="BC73" s="166">
        <f t="shared" ref="BC73:BC83" si="36">BB73+BA73</f>
        <v>40</v>
      </c>
      <c r="BD73" s="92">
        <v>13</v>
      </c>
      <c r="BE73" s="92">
        <v>26</v>
      </c>
      <c r="BF73" s="166">
        <f t="shared" ref="BF73:BF83" si="37">BE73+BD73</f>
        <v>39</v>
      </c>
      <c r="BG73" s="192">
        <f t="shared" ref="BG73:BG83" si="38">BF73+BC73+AZ73+AW73+AT73+AQ73+AN73+AK73+AH73</f>
        <v>480</v>
      </c>
      <c r="BH73" s="88">
        <f t="shared" si="20"/>
        <v>935</v>
      </c>
      <c r="BI73" s="92">
        <v>7.77</v>
      </c>
    </row>
    <row r="74" spans="1:61" ht="18" customHeight="1" x14ac:dyDescent="0.25">
      <c r="A74" s="95">
        <v>67</v>
      </c>
      <c r="B74" s="220">
        <v>67</v>
      </c>
      <c r="C74" s="193" t="s">
        <v>286</v>
      </c>
      <c r="D74" s="189" t="s">
        <v>287</v>
      </c>
      <c r="E74" s="84">
        <v>23</v>
      </c>
      <c r="F74" s="84">
        <v>55</v>
      </c>
      <c r="G74" s="141">
        <f t="shared" ref="G74:G83" si="39">F74+E74</f>
        <v>78</v>
      </c>
      <c r="H74" s="84">
        <v>23</v>
      </c>
      <c r="I74" s="84">
        <v>48</v>
      </c>
      <c r="J74" s="141">
        <f t="shared" si="21"/>
        <v>71</v>
      </c>
      <c r="K74" s="84">
        <v>23</v>
      </c>
      <c r="L74" s="84">
        <v>40</v>
      </c>
      <c r="M74" s="141">
        <f t="shared" si="22"/>
        <v>63</v>
      </c>
      <c r="N74" s="84">
        <v>23</v>
      </c>
      <c r="O74" s="84">
        <v>46</v>
      </c>
      <c r="P74" s="141">
        <f t="shared" si="23"/>
        <v>69</v>
      </c>
      <c r="Q74" s="84">
        <v>14</v>
      </c>
      <c r="R74" s="84">
        <v>32</v>
      </c>
      <c r="S74" s="141">
        <f t="shared" si="24"/>
        <v>46</v>
      </c>
      <c r="T74" s="84">
        <v>13</v>
      </c>
      <c r="U74" s="84">
        <v>29</v>
      </c>
      <c r="V74" s="141">
        <f t="shared" si="25"/>
        <v>42</v>
      </c>
      <c r="W74" s="84">
        <v>14</v>
      </c>
      <c r="X74" s="84">
        <v>29</v>
      </c>
      <c r="Y74" s="141">
        <f t="shared" si="26"/>
        <v>43</v>
      </c>
      <c r="Z74" s="84">
        <v>13</v>
      </c>
      <c r="AA74" s="84">
        <v>29</v>
      </c>
      <c r="AB74" s="141">
        <f t="shared" si="27"/>
        <v>42</v>
      </c>
      <c r="AC74" s="141">
        <f t="shared" si="28"/>
        <v>454</v>
      </c>
      <c r="AD74" s="141">
        <v>8.08</v>
      </c>
      <c r="AE74" s="189" t="s">
        <v>862</v>
      </c>
      <c r="AF74" s="91">
        <v>23</v>
      </c>
      <c r="AG74" s="91">
        <v>44</v>
      </c>
      <c r="AH74" s="191">
        <f t="shared" si="29"/>
        <v>67</v>
      </c>
      <c r="AI74" s="92">
        <v>24</v>
      </c>
      <c r="AJ74" s="92">
        <v>44</v>
      </c>
      <c r="AK74" s="166">
        <f t="shared" si="30"/>
        <v>68</v>
      </c>
      <c r="AL74" s="92">
        <v>23</v>
      </c>
      <c r="AM74" s="92">
        <v>41</v>
      </c>
      <c r="AN74" s="166">
        <f t="shared" si="31"/>
        <v>64</v>
      </c>
      <c r="AO74" s="93">
        <v>23</v>
      </c>
      <c r="AP74" s="92">
        <v>40</v>
      </c>
      <c r="AQ74" s="166">
        <f t="shared" si="32"/>
        <v>63</v>
      </c>
      <c r="AR74" s="92">
        <v>23</v>
      </c>
      <c r="AS74" s="92">
        <v>41</v>
      </c>
      <c r="AT74" s="166">
        <f t="shared" si="33"/>
        <v>64</v>
      </c>
      <c r="AU74" s="94">
        <v>13</v>
      </c>
      <c r="AV74" s="92">
        <v>30</v>
      </c>
      <c r="AW74" s="192">
        <f t="shared" si="34"/>
        <v>43</v>
      </c>
      <c r="AX74" s="92">
        <v>12</v>
      </c>
      <c r="AY74" s="92">
        <v>27</v>
      </c>
      <c r="AZ74" s="166">
        <f t="shared" si="35"/>
        <v>39</v>
      </c>
      <c r="BA74" s="92">
        <v>13</v>
      </c>
      <c r="BB74" s="92">
        <v>27</v>
      </c>
      <c r="BC74" s="166">
        <f t="shared" si="36"/>
        <v>40</v>
      </c>
      <c r="BD74" s="92">
        <v>14</v>
      </c>
      <c r="BE74" s="92">
        <v>24</v>
      </c>
      <c r="BF74" s="166">
        <f t="shared" si="37"/>
        <v>38</v>
      </c>
      <c r="BG74" s="192">
        <f t="shared" si="38"/>
        <v>486</v>
      </c>
      <c r="BH74" s="88">
        <f t="shared" si="20"/>
        <v>940</v>
      </c>
      <c r="BI74" s="92">
        <v>7.73</v>
      </c>
    </row>
    <row r="75" spans="1:61" ht="18" customHeight="1" x14ac:dyDescent="0.25">
      <c r="B75" s="220">
        <v>68</v>
      </c>
      <c r="C75" s="193" t="s">
        <v>288</v>
      </c>
      <c r="D75" s="189" t="s">
        <v>289</v>
      </c>
      <c r="E75" s="84">
        <v>22</v>
      </c>
      <c r="F75" s="84">
        <v>36</v>
      </c>
      <c r="G75" s="141">
        <f t="shared" si="39"/>
        <v>58</v>
      </c>
      <c r="H75" s="84">
        <v>23</v>
      </c>
      <c r="I75" s="84">
        <v>48</v>
      </c>
      <c r="J75" s="141">
        <f t="shared" si="21"/>
        <v>71</v>
      </c>
      <c r="K75" s="84">
        <v>20</v>
      </c>
      <c r="L75" s="84">
        <v>44</v>
      </c>
      <c r="M75" s="141">
        <f t="shared" si="22"/>
        <v>64</v>
      </c>
      <c r="N75" s="84">
        <v>22</v>
      </c>
      <c r="O75" s="84">
        <v>28</v>
      </c>
      <c r="P75" s="141">
        <f t="shared" si="23"/>
        <v>50</v>
      </c>
      <c r="Q75" s="84">
        <v>13</v>
      </c>
      <c r="R75" s="84">
        <v>27</v>
      </c>
      <c r="S75" s="141">
        <f t="shared" si="24"/>
        <v>40</v>
      </c>
      <c r="T75" s="84">
        <v>13</v>
      </c>
      <c r="U75" s="84">
        <v>27</v>
      </c>
      <c r="V75" s="141">
        <f t="shared" si="25"/>
        <v>40</v>
      </c>
      <c r="W75" s="84">
        <v>13</v>
      </c>
      <c r="X75" s="84">
        <v>25</v>
      </c>
      <c r="Y75" s="141">
        <f t="shared" si="26"/>
        <v>38</v>
      </c>
      <c r="Z75" s="84">
        <v>13</v>
      </c>
      <c r="AA75" s="84">
        <v>28</v>
      </c>
      <c r="AB75" s="141">
        <f t="shared" si="27"/>
        <v>41</v>
      </c>
      <c r="AC75" s="141">
        <f t="shared" si="28"/>
        <v>402</v>
      </c>
      <c r="AD75" s="141">
        <v>7.42</v>
      </c>
      <c r="AE75" s="189" t="s">
        <v>863</v>
      </c>
      <c r="AF75" s="91">
        <v>21</v>
      </c>
      <c r="AG75" s="91">
        <v>35</v>
      </c>
      <c r="AH75" s="191">
        <f t="shared" si="29"/>
        <v>56</v>
      </c>
      <c r="AI75" s="92">
        <v>22</v>
      </c>
      <c r="AJ75" s="92">
        <v>31</v>
      </c>
      <c r="AK75" s="166">
        <f t="shared" si="30"/>
        <v>53</v>
      </c>
      <c r="AL75" s="92">
        <v>23</v>
      </c>
      <c r="AM75" s="92">
        <v>53</v>
      </c>
      <c r="AN75" s="166">
        <f t="shared" si="31"/>
        <v>76</v>
      </c>
      <c r="AO75" s="93">
        <v>23</v>
      </c>
      <c r="AP75" s="92">
        <v>48</v>
      </c>
      <c r="AQ75" s="166">
        <f t="shared" si="32"/>
        <v>71</v>
      </c>
      <c r="AR75" s="92">
        <v>22</v>
      </c>
      <c r="AS75" s="92">
        <v>34</v>
      </c>
      <c r="AT75" s="166">
        <f t="shared" si="33"/>
        <v>56</v>
      </c>
      <c r="AU75" s="94">
        <v>12</v>
      </c>
      <c r="AV75" s="92">
        <v>28</v>
      </c>
      <c r="AW75" s="192">
        <f t="shared" si="34"/>
        <v>40</v>
      </c>
      <c r="AX75" s="92">
        <v>12</v>
      </c>
      <c r="AY75" s="92">
        <v>25</v>
      </c>
      <c r="AZ75" s="166">
        <f t="shared" si="35"/>
        <v>37</v>
      </c>
      <c r="BA75" s="92">
        <v>13</v>
      </c>
      <c r="BB75" s="92">
        <v>27</v>
      </c>
      <c r="BC75" s="166">
        <f t="shared" si="36"/>
        <v>40</v>
      </c>
      <c r="BD75" s="92">
        <v>13</v>
      </c>
      <c r="BE75" s="92">
        <v>24</v>
      </c>
      <c r="BF75" s="166">
        <f t="shared" si="37"/>
        <v>37</v>
      </c>
      <c r="BG75" s="192">
        <f t="shared" si="38"/>
        <v>466</v>
      </c>
      <c r="BH75" s="88">
        <f t="shared" si="20"/>
        <v>868</v>
      </c>
      <c r="BI75" s="92">
        <v>7.35</v>
      </c>
    </row>
    <row r="76" spans="1:61" ht="18" customHeight="1" x14ac:dyDescent="0.25">
      <c r="B76" s="220">
        <v>69</v>
      </c>
      <c r="C76" s="193" t="s">
        <v>290</v>
      </c>
      <c r="D76" s="189" t="s">
        <v>291</v>
      </c>
      <c r="E76" s="84">
        <v>20</v>
      </c>
      <c r="F76" s="84">
        <v>27</v>
      </c>
      <c r="G76" s="141">
        <f t="shared" si="39"/>
        <v>47</v>
      </c>
      <c r="H76" s="84">
        <v>21</v>
      </c>
      <c r="I76" s="84">
        <v>30</v>
      </c>
      <c r="J76" s="141">
        <f t="shared" si="21"/>
        <v>51</v>
      </c>
      <c r="K76" s="84">
        <v>18</v>
      </c>
      <c r="L76" s="84">
        <v>26</v>
      </c>
      <c r="M76" s="141">
        <f t="shared" si="22"/>
        <v>44</v>
      </c>
      <c r="N76" s="84">
        <v>19</v>
      </c>
      <c r="O76" s="84">
        <v>17</v>
      </c>
      <c r="P76" s="141">
        <f t="shared" si="23"/>
        <v>36</v>
      </c>
      <c r="Q76" s="84">
        <v>12</v>
      </c>
      <c r="R76" s="84">
        <v>23</v>
      </c>
      <c r="S76" s="141">
        <f t="shared" si="24"/>
        <v>35</v>
      </c>
      <c r="T76" s="84">
        <v>12</v>
      </c>
      <c r="U76" s="84">
        <v>28</v>
      </c>
      <c r="V76" s="141">
        <f t="shared" si="25"/>
        <v>40</v>
      </c>
      <c r="W76" s="84">
        <v>10</v>
      </c>
      <c r="X76" s="84">
        <v>24</v>
      </c>
      <c r="Y76" s="141">
        <f t="shared" si="26"/>
        <v>34</v>
      </c>
      <c r="Z76" s="84">
        <v>13</v>
      </c>
      <c r="AA76" s="84">
        <v>28</v>
      </c>
      <c r="AB76" s="141">
        <f t="shared" si="27"/>
        <v>41</v>
      </c>
      <c r="AC76" s="141">
        <f t="shared" si="28"/>
        <v>328</v>
      </c>
      <c r="AD76" s="141">
        <v>0</v>
      </c>
      <c r="AE76" s="189" t="s">
        <v>864</v>
      </c>
      <c r="AF76" s="91">
        <v>21</v>
      </c>
      <c r="AG76" s="91">
        <v>18</v>
      </c>
      <c r="AH76" s="191">
        <f t="shared" si="29"/>
        <v>39</v>
      </c>
      <c r="AI76" s="92">
        <v>21</v>
      </c>
      <c r="AJ76" s="92">
        <v>30</v>
      </c>
      <c r="AK76" s="166">
        <f t="shared" si="30"/>
        <v>51</v>
      </c>
      <c r="AL76" s="92">
        <v>21</v>
      </c>
      <c r="AM76" s="92">
        <v>32</v>
      </c>
      <c r="AN76" s="166">
        <f t="shared" si="31"/>
        <v>53</v>
      </c>
      <c r="AO76" s="93">
        <v>19</v>
      </c>
      <c r="AP76" s="92">
        <v>41</v>
      </c>
      <c r="AQ76" s="166">
        <f t="shared" si="32"/>
        <v>60</v>
      </c>
      <c r="AR76" s="92">
        <v>20</v>
      </c>
      <c r="AS76" s="92">
        <v>21</v>
      </c>
      <c r="AT76" s="166">
        <f t="shared" si="33"/>
        <v>41</v>
      </c>
      <c r="AU76" s="94">
        <v>11</v>
      </c>
      <c r="AV76" s="92">
        <v>26</v>
      </c>
      <c r="AW76" s="192">
        <f t="shared" si="34"/>
        <v>37</v>
      </c>
      <c r="AX76" s="92">
        <v>12</v>
      </c>
      <c r="AY76" s="92">
        <v>26</v>
      </c>
      <c r="AZ76" s="166">
        <f t="shared" si="35"/>
        <v>38</v>
      </c>
      <c r="BA76" s="92">
        <v>12</v>
      </c>
      <c r="BB76" s="92">
        <v>25</v>
      </c>
      <c r="BC76" s="166">
        <f t="shared" si="36"/>
        <v>37</v>
      </c>
      <c r="BD76" s="92">
        <v>12</v>
      </c>
      <c r="BE76" s="92">
        <v>24</v>
      </c>
      <c r="BF76" s="166">
        <f t="shared" si="37"/>
        <v>36</v>
      </c>
      <c r="BG76" s="192">
        <f t="shared" si="38"/>
        <v>392</v>
      </c>
      <c r="BH76" s="88">
        <f t="shared" si="20"/>
        <v>720</v>
      </c>
      <c r="BI76" s="92"/>
    </row>
    <row r="77" spans="1:61" ht="18" customHeight="1" x14ac:dyDescent="0.25">
      <c r="B77" s="220">
        <v>70</v>
      </c>
      <c r="C77" s="193" t="s">
        <v>292</v>
      </c>
      <c r="D77" s="189" t="s">
        <v>293</v>
      </c>
      <c r="E77" s="84">
        <v>22</v>
      </c>
      <c r="F77" s="84">
        <v>46</v>
      </c>
      <c r="G77" s="141">
        <f t="shared" si="39"/>
        <v>68</v>
      </c>
      <c r="H77" s="84">
        <v>23</v>
      </c>
      <c r="I77" s="84">
        <v>40</v>
      </c>
      <c r="J77" s="141">
        <f t="shared" si="21"/>
        <v>63</v>
      </c>
      <c r="K77" s="84">
        <v>19</v>
      </c>
      <c r="L77" s="84">
        <v>39</v>
      </c>
      <c r="M77" s="141">
        <f t="shared" si="22"/>
        <v>58</v>
      </c>
      <c r="N77" s="84">
        <v>22</v>
      </c>
      <c r="O77" s="84">
        <v>30</v>
      </c>
      <c r="P77" s="141">
        <f t="shared" si="23"/>
        <v>52</v>
      </c>
      <c r="Q77" s="84">
        <v>13</v>
      </c>
      <c r="R77" s="84">
        <v>29</v>
      </c>
      <c r="S77" s="141">
        <f t="shared" si="24"/>
        <v>42</v>
      </c>
      <c r="T77" s="84">
        <v>13</v>
      </c>
      <c r="U77" s="84">
        <v>29</v>
      </c>
      <c r="V77" s="141">
        <f t="shared" si="25"/>
        <v>42</v>
      </c>
      <c r="W77" s="84">
        <v>13</v>
      </c>
      <c r="X77" s="84">
        <v>26</v>
      </c>
      <c r="Y77" s="141">
        <f t="shared" si="26"/>
        <v>39</v>
      </c>
      <c r="Z77" s="84">
        <v>13</v>
      </c>
      <c r="AA77" s="84">
        <v>30</v>
      </c>
      <c r="AB77" s="141">
        <f t="shared" si="27"/>
        <v>43</v>
      </c>
      <c r="AC77" s="141">
        <f t="shared" si="28"/>
        <v>407</v>
      </c>
      <c r="AD77" s="141">
        <v>7.25</v>
      </c>
      <c r="AE77" s="189" t="s">
        <v>865</v>
      </c>
      <c r="AF77" s="91">
        <v>22</v>
      </c>
      <c r="AG77" s="91">
        <v>32</v>
      </c>
      <c r="AH77" s="191">
        <f t="shared" si="29"/>
        <v>54</v>
      </c>
      <c r="AI77" s="92">
        <v>21</v>
      </c>
      <c r="AJ77" s="92">
        <v>16</v>
      </c>
      <c r="AK77" s="166">
        <f t="shared" si="30"/>
        <v>37</v>
      </c>
      <c r="AL77" s="92">
        <v>22</v>
      </c>
      <c r="AM77" s="92">
        <v>33</v>
      </c>
      <c r="AN77" s="166">
        <f t="shared" si="31"/>
        <v>55</v>
      </c>
      <c r="AO77" s="93">
        <v>20</v>
      </c>
      <c r="AP77" s="92">
        <v>38</v>
      </c>
      <c r="AQ77" s="166">
        <f t="shared" si="32"/>
        <v>58</v>
      </c>
      <c r="AR77" s="92">
        <v>21</v>
      </c>
      <c r="AS77" s="92">
        <v>32</v>
      </c>
      <c r="AT77" s="166">
        <f t="shared" si="33"/>
        <v>53</v>
      </c>
      <c r="AU77" s="94">
        <v>13</v>
      </c>
      <c r="AV77" s="92">
        <v>28</v>
      </c>
      <c r="AW77" s="192">
        <f t="shared" si="34"/>
        <v>41</v>
      </c>
      <c r="AX77" s="92">
        <v>12</v>
      </c>
      <c r="AY77" s="92">
        <v>26</v>
      </c>
      <c r="AZ77" s="166">
        <f t="shared" si="35"/>
        <v>38</v>
      </c>
      <c r="BA77" s="92">
        <v>13</v>
      </c>
      <c r="BB77" s="92">
        <v>26</v>
      </c>
      <c r="BC77" s="166">
        <f t="shared" si="36"/>
        <v>39</v>
      </c>
      <c r="BD77" s="92">
        <v>13</v>
      </c>
      <c r="BE77" s="92">
        <v>25</v>
      </c>
      <c r="BF77" s="166">
        <f t="shared" si="37"/>
        <v>38</v>
      </c>
      <c r="BG77" s="192">
        <f t="shared" si="38"/>
        <v>413</v>
      </c>
      <c r="BH77" s="88">
        <f t="shared" ref="BH77:BH83" si="40">BG77+AC77</f>
        <v>820</v>
      </c>
      <c r="BI77" s="92"/>
    </row>
    <row r="78" spans="1:61" ht="18" customHeight="1" x14ac:dyDescent="0.25">
      <c r="B78" s="220">
        <v>71</v>
      </c>
      <c r="C78" s="193" t="s">
        <v>294</v>
      </c>
      <c r="D78" s="189" t="s">
        <v>295</v>
      </c>
      <c r="E78" s="84">
        <v>22</v>
      </c>
      <c r="F78" s="84">
        <v>43</v>
      </c>
      <c r="G78" s="141">
        <f t="shared" si="39"/>
        <v>65</v>
      </c>
      <c r="H78" s="84">
        <v>22</v>
      </c>
      <c r="I78" s="84">
        <v>47</v>
      </c>
      <c r="J78" s="141">
        <f t="shared" si="21"/>
        <v>69</v>
      </c>
      <c r="K78" s="84">
        <v>21</v>
      </c>
      <c r="L78" s="84">
        <v>45</v>
      </c>
      <c r="M78" s="141">
        <f t="shared" si="22"/>
        <v>66</v>
      </c>
      <c r="N78" s="84">
        <v>22</v>
      </c>
      <c r="O78" s="84">
        <v>32</v>
      </c>
      <c r="P78" s="141">
        <f t="shared" si="23"/>
        <v>54</v>
      </c>
      <c r="Q78" s="84">
        <v>13</v>
      </c>
      <c r="R78" s="84">
        <v>29</v>
      </c>
      <c r="S78" s="141">
        <f t="shared" si="24"/>
        <v>42</v>
      </c>
      <c r="T78" s="84">
        <v>13</v>
      </c>
      <c r="U78" s="84">
        <v>28</v>
      </c>
      <c r="V78" s="141">
        <f t="shared" si="25"/>
        <v>41</v>
      </c>
      <c r="W78" s="84">
        <v>12</v>
      </c>
      <c r="X78" s="84">
        <v>25</v>
      </c>
      <c r="Y78" s="141">
        <f t="shared" si="26"/>
        <v>37</v>
      </c>
      <c r="Z78" s="84">
        <v>13</v>
      </c>
      <c r="AA78" s="84">
        <v>29</v>
      </c>
      <c r="AB78" s="141">
        <f t="shared" si="27"/>
        <v>42</v>
      </c>
      <c r="AC78" s="141">
        <f t="shared" si="28"/>
        <v>416</v>
      </c>
      <c r="AD78" s="141">
        <v>7.42</v>
      </c>
      <c r="AE78" s="189" t="s">
        <v>866</v>
      </c>
      <c r="AF78" s="91">
        <v>22</v>
      </c>
      <c r="AG78" s="91">
        <v>35</v>
      </c>
      <c r="AH78" s="191">
        <f t="shared" si="29"/>
        <v>57</v>
      </c>
      <c r="AI78" s="92">
        <v>22</v>
      </c>
      <c r="AJ78" s="92">
        <v>28</v>
      </c>
      <c r="AK78" s="166">
        <f t="shared" si="30"/>
        <v>50</v>
      </c>
      <c r="AL78" s="92">
        <v>22</v>
      </c>
      <c r="AM78" s="92">
        <v>40</v>
      </c>
      <c r="AN78" s="166">
        <f t="shared" si="31"/>
        <v>62</v>
      </c>
      <c r="AO78" s="93">
        <v>19</v>
      </c>
      <c r="AP78" s="92">
        <v>33</v>
      </c>
      <c r="AQ78" s="166">
        <f t="shared" si="32"/>
        <v>52</v>
      </c>
      <c r="AR78" s="92">
        <v>21</v>
      </c>
      <c r="AS78" s="92">
        <v>39</v>
      </c>
      <c r="AT78" s="166">
        <f t="shared" si="33"/>
        <v>60</v>
      </c>
      <c r="AU78" s="94">
        <v>13</v>
      </c>
      <c r="AV78" s="92">
        <v>28</v>
      </c>
      <c r="AW78" s="192">
        <f t="shared" si="34"/>
        <v>41</v>
      </c>
      <c r="AX78" s="92">
        <v>13</v>
      </c>
      <c r="AY78" s="92">
        <v>26</v>
      </c>
      <c r="AZ78" s="166">
        <f t="shared" si="35"/>
        <v>39</v>
      </c>
      <c r="BA78" s="92">
        <v>13</v>
      </c>
      <c r="BB78" s="92">
        <v>28</v>
      </c>
      <c r="BC78" s="166">
        <f t="shared" si="36"/>
        <v>41</v>
      </c>
      <c r="BD78" s="92">
        <v>12</v>
      </c>
      <c r="BE78" s="92">
        <v>26</v>
      </c>
      <c r="BF78" s="166">
        <f t="shared" si="37"/>
        <v>38</v>
      </c>
      <c r="BG78" s="192">
        <f t="shared" si="38"/>
        <v>440</v>
      </c>
      <c r="BH78" s="88">
        <f t="shared" si="40"/>
        <v>856</v>
      </c>
      <c r="BI78" s="92">
        <v>7.19</v>
      </c>
    </row>
    <row r="79" spans="1:61" ht="18" customHeight="1" x14ac:dyDescent="0.25">
      <c r="B79" s="220">
        <v>72</v>
      </c>
      <c r="C79" s="193" t="s">
        <v>296</v>
      </c>
      <c r="D79" s="189" t="s">
        <v>297</v>
      </c>
      <c r="E79" s="84">
        <v>23</v>
      </c>
      <c r="F79" s="84">
        <v>47</v>
      </c>
      <c r="G79" s="141">
        <f t="shared" si="39"/>
        <v>70</v>
      </c>
      <c r="H79" s="84">
        <v>23</v>
      </c>
      <c r="I79" s="84">
        <v>46</v>
      </c>
      <c r="J79" s="141">
        <f t="shared" si="21"/>
        <v>69</v>
      </c>
      <c r="K79" s="84">
        <v>22</v>
      </c>
      <c r="L79" s="84">
        <v>44</v>
      </c>
      <c r="M79" s="141">
        <f t="shared" si="22"/>
        <v>66</v>
      </c>
      <c r="N79" s="84">
        <v>22</v>
      </c>
      <c r="O79" s="84">
        <v>39</v>
      </c>
      <c r="P79" s="141">
        <f t="shared" si="23"/>
        <v>61</v>
      </c>
      <c r="Q79" s="84">
        <v>13</v>
      </c>
      <c r="R79" s="84">
        <v>27</v>
      </c>
      <c r="S79" s="141">
        <f t="shared" si="24"/>
        <v>40</v>
      </c>
      <c r="T79" s="84">
        <v>12</v>
      </c>
      <c r="U79" s="84">
        <v>27</v>
      </c>
      <c r="V79" s="141">
        <f t="shared" si="25"/>
        <v>39</v>
      </c>
      <c r="W79" s="84">
        <v>12</v>
      </c>
      <c r="X79" s="84">
        <v>27</v>
      </c>
      <c r="Y79" s="141">
        <f t="shared" si="26"/>
        <v>39</v>
      </c>
      <c r="Z79" s="84">
        <v>13</v>
      </c>
      <c r="AA79" s="84">
        <v>29</v>
      </c>
      <c r="AB79" s="141">
        <f t="shared" si="27"/>
        <v>42</v>
      </c>
      <c r="AC79" s="141">
        <f t="shared" si="28"/>
        <v>426</v>
      </c>
      <c r="AD79" s="141">
        <v>7.67</v>
      </c>
      <c r="AE79" s="189" t="s">
        <v>867</v>
      </c>
      <c r="AF79" s="91">
        <v>22</v>
      </c>
      <c r="AG79" s="91">
        <v>41</v>
      </c>
      <c r="AH79" s="191">
        <f t="shared" si="29"/>
        <v>63</v>
      </c>
      <c r="AI79" s="92">
        <v>23</v>
      </c>
      <c r="AJ79" s="92">
        <v>37</v>
      </c>
      <c r="AK79" s="166">
        <f t="shared" si="30"/>
        <v>60</v>
      </c>
      <c r="AL79" s="92">
        <v>22</v>
      </c>
      <c r="AM79" s="92">
        <v>50</v>
      </c>
      <c r="AN79" s="166">
        <f t="shared" si="31"/>
        <v>72</v>
      </c>
      <c r="AO79" s="93">
        <v>23</v>
      </c>
      <c r="AP79" s="92">
        <v>40</v>
      </c>
      <c r="AQ79" s="166">
        <f t="shared" si="32"/>
        <v>63</v>
      </c>
      <c r="AR79" s="92">
        <v>21</v>
      </c>
      <c r="AS79" s="92">
        <v>42</v>
      </c>
      <c r="AT79" s="166">
        <f t="shared" si="33"/>
        <v>63</v>
      </c>
      <c r="AU79" s="94">
        <v>12</v>
      </c>
      <c r="AV79" s="92">
        <v>30</v>
      </c>
      <c r="AW79" s="192">
        <f t="shared" si="34"/>
        <v>42</v>
      </c>
      <c r="AX79" s="92">
        <v>12</v>
      </c>
      <c r="AY79" s="92">
        <v>27</v>
      </c>
      <c r="AZ79" s="166">
        <f t="shared" si="35"/>
        <v>39</v>
      </c>
      <c r="BA79" s="92">
        <v>13</v>
      </c>
      <c r="BB79" s="92">
        <v>28</v>
      </c>
      <c r="BC79" s="166">
        <f t="shared" si="36"/>
        <v>41</v>
      </c>
      <c r="BD79" s="92">
        <v>12</v>
      </c>
      <c r="BE79" s="92">
        <v>26</v>
      </c>
      <c r="BF79" s="166">
        <f t="shared" si="37"/>
        <v>38</v>
      </c>
      <c r="BG79" s="192">
        <f t="shared" si="38"/>
        <v>481</v>
      </c>
      <c r="BH79" s="88">
        <f t="shared" si="40"/>
        <v>907</v>
      </c>
      <c r="BI79" s="92">
        <v>7.62</v>
      </c>
    </row>
    <row r="80" spans="1:61" ht="18" customHeight="1" x14ac:dyDescent="0.25">
      <c r="B80" s="220">
        <v>73</v>
      </c>
      <c r="C80" s="193" t="s">
        <v>298</v>
      </c>
      <c r="D80" s="189" t="s">
        <v>299</v>
      </c>
      <c r="E80" s="84">
        <v>24</v>
      </c>
      <c r="F80" s="84">
        <v>54</v>
      </c>
      <c r="G80" s="141">
        <f t="shared" si="39"/>
        <v>78</v>
      </c>
      <c r="H80" s="84">
        <v>24</v>
      </c>
      <c r="I80" s="84">
        <v>33</v>
      </c>
      <c r="J80" s="141">
        <f t="shared" si="21"/>
        <v>57</v>
      </c>
      <c r="K80" s="84">
        <v>22</v>
      </c>
      <c r="L80" s="84">
        <v>38</v>
      </c>
      <c r="M80" s="141">
        <f t="shared" si="22"/>
        <v>60</v>
      </c>
      <c r="N80" s="84">
        <v>23</v>
      </c>
      <c r="O80" s="84">
        <v>50</v>
      </c>
      <c r="P80" s="141">
        <f t="shared" si="23"/>
        <v>73</v>
      </c>
      <c r="Q80" s="84">
        <v>14</v>
      </c>
      <c r="R80" s="84">
        <v>33</v>
      </c>
      <c r="S80" s="141">
        <f t="shared" si="24"/>
        <v>47</v>
      </c>
      <c r="T80" s="84">
        <v>13</v>
      </c>
      <c r="U80" s="84">
        <v>27</v>
      </c>
      <c r="V80" s="141">
        <f t="shared" si="25"/>
        <v>40</v>
      </c>
      <c r="W80" s="84">
        <v>12</v>
      </c>
      <c r="X80" s="84">
        <v>30</v>
      </c>
      <c r="Y80" s="141">
        <f t="shared" si="26"/>
        <v>42</v>
      </c>
      <c r="Z80" s="84">
        <v>13</v>
      </c>
      <c r="AA80" s="84">
        <v>31</v>
      </c>
      <c r="AB80" s="141">
        <f t="shared" si="27"/>
        <v>44</v>
      </c>
      <c r="AC80" s="141">
        <f t="shared" si="28"/>
        <v>441</v>
      </c>
      <c r="AD80" s="141">
        <v>7.92</v>
      </c>
      <c r="AE80" s="189" t="s">
        <v>868</v>
      </c>
      <c r="AF80" s="91">
        <v>23</v>
      </c>
      <c r="AG80" s="91">
        <v>44</v>
      </c>
      <c r="AH80" s="191">
        <f t="shared" si="29"/>
        <v>67</v>
      </c>
      <c r="AI80" s="92">
        <v>24</v>
      </c>
      <c r="AJ80" s="92">
        <v>51</v>
      </c>
      <c r="AK80" s="166">
        <f t="shared" si="30"/>
        <v>75</v>
      </c>
      <c r="AL80" s="92">
        <v>24</v>
      </c>
      <c r="AM80" s="92">
        <v>58</v>
      </c>
      <c r="AN80" s="166">
        <f t="shared" si="31"/>
        <v>82</v>
      </c>
      <c r="AO80" s="93">
        <v>19</v>
      </c>
      <c r="AP80" s="92">
        <v>36</v>
      </c>
      <c r="AQ80" s="166">
        <f t="shared" si="32"/>
        <v>55</v>
      </c>
      <c r="AR80" s="92">
        <v>24</v>
      </c>
      <c r="AS80" s="92">
        <v>45</v>
      </c>
      <c r="AT80" s="166">
        <f t="shared" si="33"/>
        <v>69</v>
      </c>
      <c r="AU80" s="94">
        <v>13</v>
      </c>
      <c r="AV80" s="92">
        <v>30</v>
      </c>
      <c r="AW80" s="192">
        <f t="shared" si="34"/>
        <v>43</v>
      </c>
      <c r="AX80" s="92">
        <v>13</v>
      </c>
      <c r="AY80" s="92">
        <v>27</v>
      </c>
      <c r="AZ80" s="166">
        <f t="shared" si="35"/>
        <v>40</v>
      </c>
      <c r="BA80" s="92">
        <v>13</v>
      </c>
      <c r="BB80" s="92">
        <v>29</v>
      </c>
      <c r="BC80" s="166">
        <f t="shared" si="36"/>
        <v>42</v>
      </c>
      <c r="BD80" s="92">
        <v>12</v>
      </c>
      <c r="BE80" s="92">
        <v>28</v>
      </c>
      <c r="BF80" s="166">
        <f t="shared" si="37"/>
        <v>40</v>
      </c>
      <c r="BG80" s="192">
        <f t="shared" si="38"/>
        <v>513</v>
      </c>
      <c r="BH80" s="88">
        <f t="shared" si="40"/>
        <v>954</v>
      </c>
      <c r="BI80" s="92">
        <v>7.88</v>
      </c>
    </row>
    <row r="81" spans="2:61" ht="18" customHeight="1" x14ac:dyDescent="0.25">
      <c r="B81" s="220">
        <v>74</v>
      </c>
      <c r="C81" s="193" t="s">
        <v>300</v>
      </c>
      <c r="D81" s="189" t="s">
        <v>301</v>
      </c>
      <c r="E81" s="84">
        <v>23</v>
      </c>
      <c r="F81" s="84">
        <v>50</v>
      </c>
      <c r="G81" s="141">
        <f t="shared" si="39"/>
        <v>73</v>
      </c>
      <c r="H81" s="84">
        <v>22</v>
      </c>
      <c r="I81" s="84">
        <v>44</v>
      </c>
      <c r="J81" s="141">
        <f t="shared" si="21"/>
        <v>66</v>
      </c>
      <c r="K81" s="84">
        <v>21</v>
      </c>
      <c r="L81" s="84">
        <v>35</v>
      </c>
      <c r="M81" s="141">
        <f t="shared" si="22"/>
        <v>56</v>
      </c>
      <c r="N81" s="84">
        <v>23</v>
      </c>
      <c r="O81" s="84">
        <v>27</v>
      </c>
      <c r="P81" s="141">
        <f t="shared" si="23"/>
        <v>50</v>
      </c>
      <c r="Q81" s="84">
        <v>12</v>
      </c>
      <c r="R81" s="84">
        <v>25</v>
      </c>
      <c r="S81" s="141">
        <f t="shared" si="24"/>
        <v>37</v>
      </c>
      <c r="T81" s="84">
        <v>13</v>
      </c>
      <c r="U81" s="84">
        <v>27</v>
      </c>
      <c r="V81" s="141">
        <f t="shared" si="25"/>
        <v>40</v>
      </c>
      <c r="W81" s="84">
        <v>12</v>
      </c>
      <c r="X81" s="84">
        <v>25</v>
      </c>
      <c r="Y81" s="141">
        <f t="shared" si="26"/>
        <v>37</v>
      </c>
      <c r="Z81" s="84">
        <v>13</v>
      </c>
      <c r="AA81" s="84">
        <v>28</v>
      </c>
      <c r="AB81" s="141">
        <f t="shared" si="27"/>
        <v>41</v>
      </c>
      <c r="AC81" s="141">
        <f t="shared" si="28"/>
        <v>400</v>
      </c>
      <c r="AD81" s="141">
        <v>7.33</v>
      </c>
      <c r="AE81" s="189" t="s">
        <v>869</v>
      </c>
      <c r="AF81" s="91">
        <v>23</v>
      </c>
      <c r="AG81" s="91">
        <v>44</v>
      </c>
      <c r="AH81" s="191">
        <f t="shared" si="29"/>
        <v>67</v>
      </c>
      <c r="AI81" s="92">
        <v>22</v>
      </c>
      <c r="AJ81" s="92">
        <v>42</v>
      </c>
      <c r="AK81" s="166">
        <f t="shared" si="30"/>
        <v>64</v>
      </c>
      <c r="AL81" s="92">
        <v>22</v>
      </c>
      <c r="AM81" s="92">
        <v>43</v>
      </c>
      <c r="AN81" s="166">
        <f t="shared" si="31"/>
        <v>65</v>
      </c>
      <c r="AO81" s="93">
        <v>19</v>
      </c>
      <c r="AP81" s="92">
        <v>39</v>
      </c>
      <c r="AQ81" s="166">
        <f t="shared" si="32"/>
        <v>58</v>
      </c>
      <c r="AR81" s="92">
        <v>20</v>
      </c>
      <c r="AS81" s="92">
        <v>44</v>
      </c>
      <c r="AT81" s="166">
        <f t="shared" si="33"/>
        <v>64</v>
      </c>
      <c r="AU81" s="94">
        <v>12</v>
      </c>
      <c r="AV81" s="92">
        <v>22</v>
      </c>
      <c r="AW81" s="192">
        <f t="shared" si="34"/>
        <v>34</v>
      </c>
      <c r="AX81" s="92">
        <v>11</v>
      </c>
      <c r="AY81" s="92">
        <v>26</v>
      </c>
      <c r="AZ81" s="166">
        <f t="shared" si="35"/>
        <v>37</v>
      </c>
      <c r="BA81" s="92">
        <v>13</v>
      </c>
      <c r="BB81" s="92">
        <v>28</v>
      </c>
      <c r="BC81" s="166">
        <f t="shared" si="36"/>
        <v>41</v>
      </c>
      <c r="BD81" s="92">
        <v>12</v>
      </c>
      <c r="BE81" s="92">
        <v>26</v>
      </c>
      <c r="BF81" s="166">
        <f t="shared" si="37"/>
        <v>38</v>
      </c>
      <c r="BG81" s="192">
        <f t="shared" si="38"/>
        <v>468</v>
      </c>
      <c r="BH81" s="88">
        <f t="shared" si="40"/>
        <v>868</v>
      </c>
      <c r="BI81" s="92">
        <v>7.23</v>
      </c>
    </row>
    <row r="82" spans="2:61" ht="18" customHeight="1" x14ac:dyDescent="0.25">
      <c r="B82" s="220">
        <v>75</v>
      </c>
      <c r="C82" s="195" t="s">
        <v>302</v>
      </c>
      <c r="D82" s="189" t="s">
        <v>303</v>
      </c>
      <c r="E82" s="84">
        <v>23</v>
      </c>
      <c r="F82" s="84">
        <v>50</v>
      </c>
      <c r="G82" s="141">
        <f t="shared" si="39"/>
        <v>73</v>
      </c>
      <c r="H82" s="84">
        <v>24</v>
      </c>
      <c r="I82" s="84">
        <v>33</v>
      </c>
      <c r="J82" s="141">
        <f t="shared" si="21"/>
        <v>57</v>
      </c>
      <c r="K82" s="84">
        <v>22</v>
      </c>
      <c r="L82" s="84">
        <v>42</v>
      </c>
      <c r="M82" s="141">
        <f t="shared" si="22"/>
        <v>64</v>
      </c>
      <c r="N82" s="84">
        <v>24</v>
      </c>
      <c r="O82" s="84">
        <v>40</v>
      </c>
      <c r="P82" s="141">
        <f t="shared" si="23"/>
        <v>64</v>
      </c>
      <c r="Q82" s="84">
        <v>14</v>
      </c>
      <c r="R82" s="84">
        <v>33</v>
      </c>
      <c r="S82" s="141">
        <f t="shared" si="24"/>
        <v>47</v>
      </c>
      <c r="T82" s="84">
        <v>14</v>
      </c>
      <c r="U82" s="84">
        <v>31</v>
      </c>
      <c r="V82" s="141">
        <f t="shared" si="25"/>
        <v>45</v>
      </c>
      <c r="W82" s="84">
        <v>13</v>
      </c>
      <c r="X82" s="84">
        <v>28</v>
      </c>
      <c r="Y82" s="141">
        <f t="shared" si="26"/>
        <v>41</v>
      </c>
      <c r="Z82" s="84">
        <v>13</v>
      </c>
      <c r="AA82" s="84">
        <v>31</v>
      </c>
      <c r="AB82" s="141">
        <f t="shared" si="27"/>
        <v>44</v>
      </c>
      <c r="AC82" s="141">
        <f t="shared" si="28"/>
        <v>435</v>
      </c>
      <c r="AD82" s="141">
        <v>7.83</v>
      </c>
      <c r="AE82" s="189" t="s">
        <v>870</v>
      </c>
      <c r="AF82" s="91">
        <v>23</v>
      </c>
      <c r="AG82" s="91">
        <v>32</v>
      </c>
      <c r="AH82" s="191">
        <f t="shared" si="29"/>
        <v>55</v>
      </c>
      <c r="AI82" s="92">
        <v>22</v>
      </c>
      <c r="AJ82" s="92">
        <v>30</v>
      </c>
      <c r="AK82" s="166">
        <f t="shared" si="30"/>
        <v>52</v>
      </c>
      <c r="AL82" s="92">
        <v>23</v>
      </c>
      <c r="AM82" s="92">
        <v>43</v>
      </c>
      <c r="AN82" s="166">
        <f t="shared" si="31"/>
        <v>66</v>
      </c>
      <c r="AO82" s="92">
        <v>19</v>
      </c>
      <c r="AP82" s="92">
        <v>31</v>
      </c>
      <c r="AQ82" s="166">
        <f t="shared" si="32"/>
        <v>50</v>
      </c>
      <c r="AR82" s="92">
        <v>23</v>
      </c>
      <c r="AS82" s="92">
        <v>34</v>
      </c>
      <c r="AT82" s="166">
        <f t="shared" si="33"/>
        <v>57</v>
      </c>
      <c r="AU82" s="92">
        <v>13</v>
      </c>
      <c r="AV82" s="92">
        <v>29</v>
      </c>
      <c r="AW82" s="192">
        <f t="shared" si="34"/>
        <v>42</v>
      </c>
      <c r="AX82" s="92">
        <v>14</v>
      </c>
      <c r="AY82" s="92">
        <v>28</v>
      </c>
      <c r="AZ82" s="166">
        <f t="shared" si="35"/>
        <v>42</v>
      </c>
      <c r="BA82" s="92">
        <v>12</v>
      </c>
      <c r="BB82" s="92">
        <v>28</v>
      </c>
      <c r="BC82" s="166">
        <f t="shared" si="36"/>
        <v>40</v>
      </c>
      <c r="BD82" s="92">
        <v>13</v>
      </c>
      <c r="BE82" s="92">
        <v>24</v>
      </c>
      <c r="BF82" s="166">
        <f t="shared" si="37"/>
        <v>37</v>
      </c>
      <c r="BG82" s="192">
        <f t="shared" si="38"/>
        <v>441</v>
      </c>
      <c r="BH82" s="88">
        <f t="shared" si="40"/>
        <v>876</v>
      </c>
      <c r="BI82" s="92">
        <v>7.35</v>
      </c>
    </row>
    <row r="83" spans="2:61" ht="18" customHeight="1" x14ac:dyDescent="0.25">
      <c r="B83" s="220">
        <v>76</v>
      </c>
      <c r="C83" s="193" t="s">
        <v>304</v>
      </c>
      <c r="D83" s="189" t="s">
        <v>305</v>
      </c>
      <c r="E83" s="84">
        <v>24</v>
      </c>
      <c r="F83" s="84">
        <v>47</v>
      </c>
      <c r="G83" s="141">
        <f t="shared" si="39"/>
        <v>71</v>
      </c>
      <c r="H83" s="84">
        <v>23</v>
      </c>
      <c r="I83" s="84">
        <v>42</v>
      </c>
      <c r="J83" s="141">
        <f t="shared" si="21"/>
        <v>65</v>
      </c>
      <c r="K83" s="84">
        <v>20</v>
      </c>
      <c r="L83" s="84">
        <v>44</v>
      </c>
      <c r="M83" s="141">
        <f t="shared" si="22"/>
        <v>64</v>
      </c>
      <c r="N83" s="84">
        <v>22</v>
      </c>
      <c r="O83" s="84">
        <v>33</v>
      </c>
      <c r="P83" s="141">
        <f t="shared" si="23"/>
        <v>55</v>
      </c>
      <c r="Q83" s="84">
        <v>14</v>
      </c>
      <c r="R83" s="84">
        <v>32</v>
      </c>
      <c r="S83" s="141">
        <f t="shared" si="24"/>
        <v>46</v>
      </c>
      <c r="T83" s="84">
        <v>12</v>
      </c>
      <c r="U83" s="84">
        <v>28</v>
      </c>
      <c r="V83" s="141">
        <f t="shared" si="25"/>
        <v>40</v>
      </c>
      <c r="W83" s="84">
        <v>13</v>
      </c>
      <c r="X83" s="84">
        <v>27</v>
      </c>
      <c r="Y83" s="141">
        <f t="shared" si="26"/>
        <v>40</v>
      </c>
      <c r="Z83" s="84">
        <v>13</v>
      </c>
      <c r="AA83" s="84">
        <v>31</v>
      </c>
      <c r="AB83" s="141">
        <f t="shared" si="27"/>
        <v>44</v>
      </c>
      <c r="AC83" s="141">
        <f t="shared" si="28"/>
        <v>425</v>
      </c>
      <c r="AD83" s="141">
        <v>7.75</v>
      </c>
      <c r="AE83" s="189" t="s">
        <v>871</v>
      </c>
      <c r="AF83" s="91">
        <v>22</v>
      </c>
      <c r="AG83" s="91">
        <v>38</v>
      </c>
      <c r="AH83" s="191">
        <f t="shared" si="29"/>
        <v>60</v>
      </c>
      <c r="AI83" s="92">
        <v>21</v>
      </c>
      <c r="AJ83" s="92">
        <v>44</v>
      </c>
      <c r="AK83" s="166">
        <f t="shared" si="30"/>
        <v>65</v>
      </c>
      <c r="AL83" s="92">
        <v>23</v>
      </c>
      <c r="AM83" s="92">
        <v>52</v>
      </c>
      <c r="AN83" s="166">
        <f t="shared" si="31"/>
        <v>75</v>
      </c>
      <c r="AO83" s="92">
        <v>18</v>
      </c>
      <c r="AP83" s="92">
        <v>34</v>
      </c>
      <c r="AQ83" s="166">
        <f t="shared" si="32"/>
        <v>52</v>
      </c>
      <c r="AR83" s="92">
        <v>22</v>
      </c>
      <c r="AS83" s="92">
        <v>33</v>
      </c>
      <c r="AT83" s="166">
        <f t="shared" si="33"/>
        <v>55</v>
      </c>
      <c r="AU83" s="92">
        <v>13</v>
      </c>
      <c r="AV83" s="92">
        <v>29</v>
      </c>
      <c r="AW83" s="192">
        <f t="shared" si="34"/>
        <v>42</v>
      </c>
      <c r="AX83" s="92">
        <v>12</v>
      </c>
      <c r="AY83" s="92">
        <v>26</v>
      </c>
      <c r="AZ83" s="166">
        <f>AY83+AX83</f>
        <v>38</v>
      </c>
      <c r="BA83" s="92">
        <v>12</v>
      </c>
      <c r="BB83" s="92">
        <v>27</v>
      </c>
      <c r="BC83" s="166">
        <f t="shared" si="36"/>
        <v>39</v>
      </c>
      <c r="BD83" s="92">
        <v>12</v>
      </c>
      <c r="BE83" s="92">
        <v>25</v>
      </c>
      <c r="BF83" s="166">
        <f t="shared" si="37"/>
        <v>37</v>
      </c>
      <c r="BG83" s="192">
        <f t="shared" si="38"/>
        <v>463</v>
      </c>
      <c r="BH83" s="88">
        <f t="shared" si="40"/>
        <v>888</v>
      </c>
      <c r="BI83" s="92">
        <v>7.46</v>
      </c>
    </row>
    <row r="84" spans="2:61" x14ac:dyDescent="0.25">
      <c r="BH84" s="73"/>
    </row>
  </sheetData>
  <mergeCells count="31">
    <mergeCell ref="B2:AI2"/>
    <mergeCell ref="B3:AI3"/>
    <mergeCell ref="A6:A7"/>
    <mergeCell ref="D6:D7"/>
    <mergeCell ref="E6:G6"/>
    <mergeCell ref="H6:J6"/>
    <mergeCell ref="K6:M6"/>
    <mergeCell ref="N6:P6"/>
    <mergeCell ref="Q6:S6"/>
    <mergeCell ref="T6:V6"/>
    <mergeCell ref="W6:Y6"/>
    <mergeCell ref="Z6:AB6"/>
    <mergeCell ref="AF6:AH6"/>
    <mergeCell ref="C5:C7"/>
    <mergeCell ref="B5:B7"/>
    <mergeCell ref="AC6:AC7"/>
    <mergeCell ref="AD6:AD7"/>
    <mergeCell ref="AE6:AE7"/>
    <mergeCell ref="AE5:BI5"/>
    <mergeCell ref="D5:AD5"/>
    <mergeCell ref="AI6:AK6"/>
    <mergeCell ref="BD6:BF6"/>
    <mergeCell ref="BH6:BH7"/>
    <mergeCell ref="BI6:BI7"/>
    <mergeCell ref="AL6:AN6"/>
    <mergeCell ref="AO6:AQ6"/>
    <mergeCell ref="AR6:AT6"/>
    <mergeCell ref="AU6:AW6"/>
    <mergeCell ref="AX6:AZ6"/>
    <mergeCell ref="BA6:BC6"/>
    <mergeCell ref="BG6:BG7"/>
  </mergeCells>
  <conditionalFormatting sqref="M1:M4 P1:P4 J1:J4 G1:G4 AT1:AT4 AQ1:AQ4 AN1:AN4 AK1:AK4 AH1:AH4 AH6:AH7 AK6:AK7 AN6:AN7 AQ6:AQ7 AT6:AT7 AT84:AT1048576 AQ84:AQ1048576 AN84:AN1048576 AK84:AK1048576 AH84:AH1048576 G6:G1048576 J6:J1048576 M6:M1048576 P6:P1048576">
    <cfRule type="cellIs" dxfId="36" priority="43" operator="lessThan">
      <formula>50</formula>
    </cfRule>
  </conditionalFormatting>
  <conditionalFormatting sqref="S1:S4 Y1:Y4 V1:V4 BF1:BG4 BC1:BC4 AZ1:AZ4 AW1:AW4 AB7 AW6:AW7 AZ6:AZ7 BC6:BC7 BF6:BG6 AE5 BF84:BG1048576 BC84:BC1048576 AZ84:AZ1048576 AW84:AW1048576 BF7 S6:S1048576 V6:V1048576 Y6:Y1048576 AB1:AE4 AB6:AE6 AB84:AE1048576 AB8:AC83">
    <cfRule type="cellIs" dxfId="35" priority="42" operator="lessThan">
      <formula>25</formula>
    </cfRule>
  </conditionalFormatting>
  <conditionalFormatting sqref="AH8:AH83 AK8:AK83 AN8:AN83 AQ8:AQ83">
    <cfRule type="cellIs" dxfId="34" priority="23" operator="lessThan">
      <formula>50</formula>
    </cfRule>
  </conditionalFormatting>
  <conditionalFormatting sqref="AW8:AW83 AZ8:AZ83 BC8:BC83 BF8:BG83">
    <cfRule type="cellIs" dxfId="33" priority="22" operator="lessThan">
      <formula>25</formula>
    </cfRule>
  </conditionalFormatting>
  <conditionalFormatting sqref="AD8:AD83">
    <cfRule type="top10" dxfId="32" priority="902" rank="3"/>
  </conditionalFormatting>
  <conditionalFormatting sqref="BI8:BI83">
    <cfRule type="top10" dxfId="31" priority="3" rank="4"/>
    <cfRule type="top10" dxfId="30" priority="4" rank="3"/>
  </conditionalFormatting>
  <conditionalFormatting sqref="AT8:AT83">
    <cfRule type="cellIs" dxfId="29" priority="1" operator="lessThan">
      <formula>50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3"/>
  <sheetViews>
    <sheetView topLeftCell="O40" zoomScale="70" zoomScaleNormal="70" workbookViewId="0">
      <selection activeCell="BJ73" sqref="BJ73"/>
    </sheetView>
  </sheetViews>
  <sheetFormatPr defaultColWidth="9.109375" defaultRowHeight="13.2" x14ac:dyDescent="0.25"/>
  <cols>
    <col min="1" max="1" width="3.88671875" style="53" hidden="1" customWidth="1"/>
    <col min="2" max="2" width="4.5546875" style="53" customWidth="1"/>
    <col min="3" max="3" width="37.5546875" style="53" customWidth="1"/>
    <col min="4" max="4" width="14.109375" style="102" customWidth="1"/>
    <col min="5" max="30" width="7.6640625" style="60" customWidth="1"/>
    <col min="31" max="31" width="15.44140625" style="60" customWidth="1"/>
    <col min="32" max="59" width="7.6640625" style="53" customWidth="1"/>
    <col min="60" max="60" width="8.44140625" style="53" customWidth="1"/>
    <col min="61" max="61" width="7.6640625" style="79" customWidth="1"/>
    <col min="62" max="62" width="8.44140625" style="53" customWidth="1"/>
    <col min="63" max="16384" width="9.109375" style="53"/>
  </cols>
  <sheetData>
    <row r="1" spans="1:62" x14ac:dyDescent="0.25">
      <c r="B1" s="97"/>
      <c r="C1" s="98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98"/>
      <c r="AG1" s="98"/>
      <c r="AH1" s="98"/>
      <c r="AI1" s="97"/>
      <c r="AJ1" s="5"/>
      <c r="AK1" s="5"/>
      <c r="AL1" s="5"/>
      <c r="AM1" s="5"/>
      <c r="AN1" s="5"/>
      <c r="AO1" s="5"/>
      <c r="AP1" s="5"/>
    </row>
    <row r="2" spans="1:62" x14ac:dyDescent="0.25">
      <c r="B2" s="5"/>
      <c r="C2" s="5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97"/>
      <c r="AP2" s="97"/>
      <c r="AQ2" s="60"/>
    </row>
    <row r="3" spans="1:62" x14ac:dyDescent="0.25">
      <c r="B3" s="5"/>
      <c r="C3" s="5"/>
      <c r="D3" s="101"/>
      <c r="E3" s="97"/>
      <c r="F3" s="97"/>
      <c r="G3" s="136"/>
      <c r="H3" s="97"/>
      <c r="I3" s="97"/>
      <c r="J3" s="136"/>
      <c r="K3" s="97"/>
      <c r="L3" s="97"/>
      <c r="M3" s="136"/>
      <c r="N3" s="97"/>
      <c r="O3" s="97"/>
      <c r="P3" s="136"/>
      <c r="Q3" s="97"/>
      <c r="R3" s="97"/>
      <c r="S3" s="136"/>
      <c r="T3" s="97"/>
      <c r="U3" s="97"/>
      <c r="V3" s="136"/>
      <c r="W3" s="97"/>
      <c r="X3" s="97"/>
      <c r="Y3" s="136"/>
      <c r="Z3" s="97"/>
      <c r="AA3" s="97"/>
      <c r="AB3" s="136"/>
      <c r="AC3" s="136"/>
      <c r="AD3" s="136"/>
      <c r="AE3" s="128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62" x14ac:dyDescent="0.25">
      <c r="B4" s="5"/>
    </row>
    <row r="5" spans="1:62" ht="36.75" customHeight="1" x14ac:dyDescent="0.25">
      <c r="B5" s="273" t="s">
        <v>1</v>
      </c>
      <c r="C5" s="284" t="s">
        <v>4</v>
      </c>
      <c r="D5" s="240" t="s">
        <v>588</v>
      </c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 t="s">
        <v>587</v>
      </c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</row>
    <row r="6" spans="1:62" s="19" customFormat="1" ht="22.5" customHeight="1" x14ac:dyDescent="0.25">
      <c r="A6" s="229" t="s">
        <v>1</v>
      </c>
      <c r="B6" s="287"/>
      <c r="C6" s="284"/>
      <c r="D6" s="276" t="s">
        <v>3</v>
      </c>
      <c r="E6" s="278" t="s">
        <v>68</v>
      </c>
      <c r="F6" s="279"/>
      <c r="G6" s="280"/>
      <c r="H6" s="278" t="s">
        <v>69</v>
      </c>
      <c r="I6" s="279"/>
      <c r="J6" s="280"/>
      <c r="K6" s="278" t="s">
        <v>53</v>
      </c>
      <c r="L6" s="279"/>
      <c r="M6" s="280"/>
      <c r="N6" s="278" t="s">
        <v>70</v>
      </c>
      <c r="O6" s="279"/>
      <c r="P6" s="280"/>
      <c r="Q6" s="278" t="s">
        <v>54</v>
      </c>
      <c r="R6" s="279"/>
      <c r="S6" s="280"/>
      <c r="T6" s="278" t="s">
        <v>71</v>
      </c>
      <c r="U6" s="279"/>
      <c r="V6" s="280"/>
      <c r="W6" s="278" t="s">
        <v>72</v>
      </c>
      <c r="X6" s="279"/>
      <c r="Y6" s="280"/>
      <c r="Z6" s="278" t="s">
        <v>73</v>
      </c>
      <c r="AA6" s="279"/>
      <c r="AB6" s="280"/>
      <c r="AC6" s="274" t="s">
        <v>1028</v>
      </c>
      <c r="AD6" s="274" t="s">
        <v>585</v>
      </c>
      <c r="AE6" s="285" t="s">
        <v>586</v>
      </c>
      <c r="AF6" s="281" t="s">
        <v>10</v>
      </c>
      <c r="AG6" s="282"/>
      <c r="AH6" s="283"/>
      <c r="AI6" s="269" t="s">
        <v>34</v>
      </c>
      <c r="AJ6" s="270"/>
      <c r="AK6" s="271"/>
      <c r="AL6" s="269" t="s">
        <v>12</v>
      </c>
      <c r="AM6" s="270"/>
      <c r="AN6" s="271"/>
      <c r="AO6" s="269" t="s">
        <v>13</v>
      </c>
      <c r="AP6" s="270"/>
      <c r="AQ6" s="271"/>
      <c r="AR6" s="269" t="s">
        <v>14</v>
      </c>
      <c r="AS6" s="270"/>
      <c r="AT6" s="271"/>
      <c r="AU6" s="272" t="s">
        <v>15</v>
      </c>
      <c r="AV6" s="272"/>
      <c r="AW6" s="272"/>
      <c r="AX6" s="272" t="s">
        <v>16</v>
      </c>
      <c r="AY6" s="272"/>
      <c r="AZ6" s="272"/>
      <c r="BA6" s="272" t="s">
        <v>18</v>
      </c>
      <c r="BB6" s="272"/>
      <c r="BC6" s="272"/>
      <c r="BD6" s="272" t="s">
        <v>19</v>
      </c>
      <c r="BE6" s="272"/>
      <c r="BF6" s="272"/>
      <c r="BG6" s="284" t="s">
        <v>30</v>
      </c>
      <c r="BH6" s="273" t="s">
        <v>74</v>
      </c>
      <c r="BI6" s="268" t="s">
        <v>29</v>
      </c>
      <c r="BJ6" s="257" t="s">
        <v>67</v>
      </c>
    </row>
    <row r="7" spans="1:62" s="19" customFormat="1" ht="62.25" customHeight="1" x14ac:dyDescent="0.25">
      <c r="A7" s="275"/>
      <c r="B7" s="274"/>
      <c r="C7" s="284"/>
      <c r="D7" s="277"/>
      <c r="E7" s="103" t="s">
        <v>5</v>
      </c>
      <c r="F7" s="103" t="s">
        <v>6</v>
      </c>
      <c r="G7" s="135" t="s">
        <v>11</v>
      </c>
      <c r="H7" s="103" t="s">
        <v>5</v>
      </c>
      <c r="I7" s="103" t="s">
        <v>6</v>
      </c>
      <c r="J7" s="135" t="s">
        <v>11</v>
      </c>
      <c r="K7" s="103" t="s">
        <v>5</v>
      </c>
      <c r="L7" s="103" t="s">
        <v>6</v>
      </c>
      <c r="M7" s="135" t="s">
        <v>11</v>
      </c>
      <c r="N7" s="103" t="s">
        <v>5</v>
      </c>
      <c r="O7" s="103" t="s">
        <v>6</v>
      </c>
      <c r="P7" s="135" t="s">
        <v>11</v>
      </c>
      <c r="Q7" s="103" t="s">
        <v>5</v>
      </c>
      <c r="R7" s="103" t="s">
        <v>6</v>
      </c>
      <c r="S7" s="135" t="s">
        <v>11</v>
      </c>
      <c r="T7" s="103" t="s">
        <v>0</v>
      </c>
      <c r="U7" s="103" t="s">
        <v>7</v>
      </c>
      <c r="V7" s="135" t="s">
        <v>17</v>
      </c>
      <c r="W7" s="103" t="s">
        <v>0</v>
      </c>
      <c r="X7" s="103" t="s">
        <v>7</v>
      </c>
      <c r="Y7" s="135" t="s">
        <v>17</v>
      </c>
      <c r="Z7" s="103" t="s">
        <v>0</v>
      </c>
      <c r="AA7" s="103" t="s">
        <v>7</v>
      </c>
      <c r="AB7" s="135" t="s">
        <v>17</v>
      </c>
      <c r="AC7" s="284"/>
      <c r="AD7" s="284"/>
      <c r="AE7" s="286"/>
      <c r="AF7" s="103" t="s">
        <v>5</v>
      </c>
      <c r="AG7" s="103" t="s">
        <v>6</v>
      </c>
      <c r="AH7" s="103" t="s">
        <v>11</v>
      </c>
      <c r="AI7" s="103" t="s">
        <v>5</v>
      </c>
      <c r="AJ7" s="103" t="s">
        <v>6</v>
      </c>
      <c r="AK7" s="103" t="s">
        <v>11</v>
      </c>
      <c r="AL7" s="103" t="s">
        <v>5</v>
      </c>
      <c r="AM7" s="103" t="s">
        <v>6</v>
      </c>
      <c r="AN7" s="103" t="s">
        <v>11</v>
      </c>
      <c r="AO7" s="103" t="s">
        <v>5</v>
      </c>
      <c r="AP7" s="103" t="s">
        <v>6</v>
      </c>
      <c r="AQ7" s="103" t="s">
        <v>11</v>
      </c>
      <c r="AR7" s="103" t="s">
        <v>5</v>
      </c>
      <c r="AS7" s="103" t="s">
        <v>6</v>
      </c>
      <c r="AT7" s="103" t="s">
        <v>11</v>
      </c>
      <c r="AU7" s="103" t="s">
        <v>5</v>
      </c>
      <c r="AV7" s="103" t="s">
        <v>6</v>
      </c>
      <c r="AW7" s="103" t="s">
        <v>11</v>
      </c>
      <c r="AX7" s="103" t="s">
        <v>0</v>
      </c>
      <c r="AY7" s="103" t="s">
        <v>7</v>
      </c>
      <c r="AZ7" s="103" t="s">
        <v>17</v>
      </c>
      <c r="BA7" s="103" t="s">
        <v>0</v>
      </c>
      <c r="BB7" s="103" t="s">
        <v>7</v>
      </c>
      <c r="BC7" s="103" t="s">
        <v>17</v>
      </c>
      <c r="BD7" s="103" t="s">
        <v>0</v>
      </c>
      <c r="BE7" s="103" t="s">
        <v>7</v>
      </c>
      <c r="BF7" s="103" t="s">
        <v>17</v>
      </c>
      <c r="BG7" s="284"/>
      <c r="BH7" s="274"/>
      <c r="BI7" s="268"/>
      <c r="BJ7" s="247"/>
    </row>
    <row r="8" spans="1:62" ht="18" customHeight="1" x14ac:dyDescent="0.25">
      <c r="A8" s="62">
        <v>1</v>
      </c>
      <c r="B8" s="130">
        <v>1</v>
      </c>
      <c r="C8" s="131" t="s">
        <v>306</v>
      </c>
      <c r="D8" s="132" t="s">
        <v>307</v>
      </c>
      <c r="E8" s="105">
        <v>23</v>
      </c>
      <c r="F8" s="105">
        <v>34</v>
      </c>
      <c r="G8" s="143">
        <f>E8+F8</f>
        <v>57</v>
      </c>
      <c r="H8" s="105">
        <v>21</v>
      </c>
      <c r="I8" s="105">
        <v>41</v>
      </c>
      <c r="J8" s="143">
        <f>I8+H8</f>
        <v>62</v>
      </c>
      <c r="K8" s="105">
        <v>19</v>
      </c>
      <c r="L8" s="105">
        <v>51</v>
      </c>
      <c r="M8" s="143">
        <f>L8+K8</f>
        <v>70</v>
      </c>
      <c r="N8" s="105">
        <v>23</v>
      </c>
      <c r="O8" s="105">
        <v>34</v>
      </c>
      <c r="P8" s="143">
        <f>O8+N8</f>
        <v>57</v>
      </c>
      <c r="Q8" s="105">
        <v>21</v>
      </c>
      <c r="R8" s="105">
        <v>36</v>
      </c>
      <c r="S8" s="143">
        <f>R8+Q8</f>
        <v>57</v>
      </c>
      <c r="T8" s="105">
        <v>13</v>
      </c>
      <c r="U8" s="105">
        <v>28</v>
      </c>
      <c r="V8" s="143">
        <f>U8+T8</f>
        <v>41</v>
      </c>
      <c r="W8" s="105">
        <v>13</v>
      </c>
      <c r="X8" s="105">
        <v>30</v>
      </c>
      <c r="Y8" s="143">
        <f>X8+W8</f>
        <v>43</v>
      </c>
      <c r="Z8" s="105">
        <v>14</v>
      </c>
      <c r="AA8" s="105">
        <v>30</v>
      </c>
      <c r="AB8" s="143">
        <f>AA8+Z8</f>
        <v>44</v>
      </c>
      <c r="AC8" s="143">
        <f>AB8+Y8+V8+S8+P8+M8+J8+G8</f>
        <v>431</v>
      </c>
      <c r="AD8" s="143">
        <v>7.15</v>
      </c>
      <c r="AE8" s="177" t="s">
        <v>876</v>
      </c>
      <c r="AF8" s="64">
        <v>23</v>
      </c>
      <c r="AG8" s="64">
        <v>43</v>
      </c>
      <c r="AH8" s="64">
        <v>66</v>
      </c>
      <c r="AI8" s="64">
        <v>22</v>
      </c>
      <c r="AJ8" s="64">
        <v>39</v>
      </c>
      <c r="AK8" s="64">
        <v>61</v>
      </c>
      <c r="AL8" s="64">
        <v>24</v>
      </c>
      <c r="AM8" s="64">
        <v>45</v>
      </c>
      <c r="AN8" s="64">
        <v>69</v>
      </c>
      <c r="AO8" s="64">
        <v>21</v>
      </c>
      <c r="AP8" s="69">
        <v>29</v>
      </c>
      <c r="AQ8" s="64">
        <v>50</v>
      </c>
      <c r="AR8" s="151">
        <v>22</v>
      </c>
      <c r="AS8" s="64">
        <v>38</v>
      </c>
      <c r="AT8" s="151">
        <v>60</v>
      </c>
      <c r="AU8" s="64">
        <v>23</v>
      </c>
      <c r="AV8" s="151">
        <v>32</v>
      </c>
      <c r="AW8" s="106">
        <v>55</v>
      </c>
      <c r="AX8" s="64">
        <v>12</v>
      </c>
      <c r="AY8" s="64">
        <v>26</v>
      </c>
      <c r="AZ8" s="64">
        <v>25</v>
      </c>
      <c r="BA8" s="64">
        <v>13</v>
      </c>
      <c r="BB8" s="64">
        <v>28</v>
      </c>
      <c r="BC8" s="64">
        <v>41</v>
      </c>
      <c r="BD8" s="64">
        <v>14</v>
      </c>
      <c r="BE8" s="64">
        <v>27</v>
      </c>
      <c r="BF8" s="64">
        <v>41</v>
      </c>
      <c r="BG8" s="106"/>
      <c r="BH8" s="106">
        <v>912</v>
      </c>
      <c r="BI8" s="63">
        <v>7.11</v>
      </c>
      <c r="BJ8" s="66"/>
    </row>
    <row r="9" spans="1:62" ht="18" customHeight="1" x14ac:dyDescent="0.25">
      <c r="A9" s="62">
        <v>2</v>
      </c>
      <c r="B9" s="82">
        <v>2</v>
      </c>
      <c r="C9" s="104" t="s">
        <v>308</v>
      </c>
      <c r="D9" s="132" t="s">
        <v>309</v>
      </c>
      <c r="E9" s="105">
        <v>23</v>
      </c>
      <c r="F9" s="105">
        <v>50</v>
      </c>
      <c r="G9" s="143">
        <f t="shared" ref="G9:G72" si="0">E9+F9</f>
        <v>73</v>
      </c>
      <c r="H9" s="105">
        <v>23</v>
      </c>
      <c r="I9" s="105">
        <v>48</v>
      </c>
      <c r="J9" s="143">
        <f t="shared" ref="J9:J72" si="1">I9+H9</f>
        <v>71</v>
      </c>
      <c r="K9" s="105">
        <v>23</v>
      </c>
      <c r="L9" s="105">
        <v>49</v>
      </c>
      <c r="M9" s="143">
        <f t="shared" ref="M9:M72" si="2">L9+K9</f>
        <v>72</v>
      </c>
      <c r="N9" s="105">
        <v>23</v>
      </c>
      <c r="O9" s="105">
        <v>43</v>
      </c>
      <c r="P9" s="143">
        <f t="shared" ref="P9:P72" si="3">O9+N9</f>
        <v>66</v>
      </c>
      <c r="Q9" s="105">
        <v>24</v>
      </c>
      <c r="R9" s="105">
        <v>45</v>
      </c>
      <c r="S9" s="143">
        <f t="shared" ref="S9:S72" si="4">R9+Q9</f>
        <v>69</v>
      </c>
      <c r="T9" s="105">
        <v>13</v>
      </c>
      <c r="U9" s="105">
        <v>29</v>
      </c>
      <c r="V9" s="143">
        <f t="shared" ref="V9:V72" si="5">U9+T9</f>
        <v>42</v>
      </c>
      <c r="W9" s="105">
        <v>13</v>
      </c>
      <c r="X9" s="105">
        <v>31</v>
      </c>
      <c r="Y9" s="143">
        <f t="shared" ref="Y9:Y72" si="6">X9+W9</f>
        <v>44</v>
      </c>
      <c r="Z9" s="105">
        <v>13</v>
      </c>
      <c r="AA9" s="105">
        <v>29</v>
      </c>
      <c r="AB9" s="143">
        <f t="shared" ref="AB9:AB72" si="7">AA9+Z9</f>
        <v>42</v>
      </c>
      <c r="AC9" s="143">
        <f t="shared" ref="AC9:AC72" si="8">AB9+Y9+V9+S9+P9+M9+J9+G9</f>
        <v>479</v>
      </c>
      <c r="AD9" s="143">
        <v>7.92</v>
      </c>
      <c r="AE9" s="177" t="s">
        <v>877</v>
      </c>
      <c r="AF9" s="64">
        <v>23</v>
      </c>
      <c r="AG9" s="64">
        <v>38</v>
      </c>
      <c r="AH9" s="64">
        <v>61</v>
      </c>
      <c r="AI9" s="64">
        <v>23</v>
      </c>
      <c r="AJ9" s="64">
        <v>52</v>
      </c>
      <c r="AK9" s="64">
        <v>75</v>
      </c>
      <c r="AL9" s="64">
        <v>24</v>
      </c>
      <c r="AM9" s="64">
        <v>47</v>
      </c>
      <c r="AN9" s="64">
        <v>71</v>
      </c>
      <c r="AO9" s="64">
        <v>22</v>
      </c>
      <c r="AP9" s="69">
        <v>49</v>
      </c>
      <c r="AQ9" s="64">
        <v>71</v>
      </c>
      <c r="AR9" s="151">
        <v>23</v>
      </c>
      <c r="AS9" s="64">
        <v>45</v>
      </c>
      <c r="AT9" s="151">
        <v>68</v>
      </c>
      <c r="AU9" s="64">
        <v>24</v>
      </c>
      <c r="AV9" s="151">
        <v>32</v>
      </c>
      <c r="AW9" s="106">
        <v>56</v>
      </c>
      <c r="AX9" s="64">
        <v>12</v>
      </c>
      <c r="AY9" s="64">
        <v>30</v>
      </c>
      <c r="AZ9" s="64">
        <v>42</v>
      </c>
      <c r="BA9" s="64">
        <v>13</v>
      </c>
      <c r="BB9" s="64">
        <v>29</v>
      </c>
      <c r="BC9" s="64">
        <v>42</v>
      </c>
      <c r="BD9" s="64">
        <v>13</v>
      </c>
      <c r="BE9" s="64">
        <v>28</v>
      </c>
      <c r="BF9" s="64">
        <v>41</v>
      </c>
      <c r="BG9" s="106"/>
      <c r="BH9" s="106">
        <v>1006</v>
      </c>
      <c r="BI9" s="63">
        <v>7.79</v>
      </c>
      <c r="BJ9" s="66"/>
    </row>
    <row r="10" spans="1:62" ht="18" customHeight="1" x14ac:dyDescent="0.25">
      <c r="A10" s="62">
        <v>3</v>
      </c>
      <c r="B10" s="82">
        <v>3</v>
      </c>
      <c r="C10" s="104" t="s">
        <v>310</v>
      </c>
      <c r="D10" s="132" t="s">
        <v>311</v>
      </c>
      <c r="E10" s="105">
        <v>23</v>
      </c>
      <c r="F10" s="105">
        <v>48</v>
      </c>
      <c r="G10" s="143">
        <f t="shared" si="0"/>
        <v>71</v>
      </c>
      <c r="H10" s="105">
        <v>23</v>
      </c>
      <c r="I10" s="105">
        <v>48</v>
      </c>
      <c r="J10" s="143">
        <f t="shared" si="1"/>
        <v>71</v>
      </c>
      <c r="K10" s="105">
        <v>23</v>
      </c>
      <c r="L10" s="105">
        <v>44</v>
      </c>
      <c r="M10" s="143">
        <f t="shared" si="2"/>
        <v>67</v>
      </c>
      <c r="N10" s="105">
        <v>22</v>
      </c>
      <c r="O10" s="105">
        <v>39</v>
      </c>
      <c r="P10" s="143">
        <f t="shared" si="3"/>
        <v>61</v>
      </c>
      <c r="Q10" s="105">
        <v>24</v>
      </c>
      <c r="R10" s="105">
        <v>44</v>
      </c>
      <c r="S10" s="143">
        <f t="shared" si="4"/>
        <v>68</v>
      </c>
      <c r="T10" s="105">
        <v>14</v>
      </c>
      <c r="U10" s="105">
        <v>29</v>
      </c>
      <c r="V10" s="143">
        <f t="shared" si="5"/>
        <v>43</v>
      </c>
      <c r="W10" s="105">
        <v>14</v>
      </c>
      <c r="X10" s="105">
        <v>30</v>
      </c>
      <c r="Y10" s="143">
        <f t="shared" si="6"/>
        <v>44</v>
      </c>
      <c r="Z10" s="105">
        <v>14</v>
      </c>
      <c r="AA10" s="105">
        <v>31</v>
      </c>
      <c r="AB10" s="143">
        <f t="shared" si="7"/>
        <v>45</v>
      </c>
      <c r="AC10" s="143">
        <f t="shared" si="8"/>
        <v>470</v>
      </c>
      <c r="AD10" s="143">
        <v>7.85</v>
      </c>
      <c r="AE10" s="177" t="s">
        <v>878</v>
      </c>
      <c r="AF10" s="64">
        <v>22</v>
      </c>
      <c r="AG10" s="64">
        <v>37</v>
      </c>
      <c r="AH10" s="64">
        <v>59</v>
      </c>
      <c r="AI10" s="64">
        <v>22</v>
      </c>
      <c r="AJ10" s="64">
        <v>31</v>
      </c>
      <c r="AK10" s="64">
        <v>53</v>
      </c>
      <c r="AL10" s="64">
        <v>24</v>
      </c>
      <c r="AM10" s="64">
        <v>33</v>
      </c>
      <c r="AN10" s="64">
        <v>57</v>
      </c>
      <c r="AO10" s="64">
        <v>21</v>
      </c>
      <c r="AP10" s="69">
        <v>41</v>
      </c>
      <c r="AQ10" s="64">
        <v>62</v>
      </c>
      <c r="AR10" s="151">
        <v>23</v>
      </c>
      <c r="AS10" s="64">
        <v>43</v>
      </c>
      <c r="AT10" s="151">
        <v>66</v>
      </c>
      <c r="AU10" s="64">
        <v>17</v>
      </c>
      <c r="AV10" s="151">
        <v>38</v>
      </c>
      <c r="AW10" s="106">
        <v>55</v>
      </c>
      <c r="AX10" s="64">
        <v>11</v>
      </c>
      <c r="AY10" s="64">
        <v>30</v>
      </c>
      <c r="AZ10" s="64">
        <v>41</v>
      </c>
      <c r="BA10" s="64">
        <v>13</v>
      </c>
      <c r="BB10" s="64">
        <v>28</v>
      </c>
      <c r="BC10" s="64">
        <v>41</v>
      </c>
      <c r="BD10" s="64">
        <v>13</v>
      </c>
      <c r="BE10" s="64">
        <v>27</v>
      </c>
      <c r="BF10" s="64">
        <v>40</v>
      </c>
      <c r="BG10" s="106"/>
      <c r="BH10" s="106">
        <v>944</v>
      </c>
      <c r="BI10" s="63">
        <v>7.69</v>
      </c>
      <c r="BJ10" s="66"/>
    </row>
    <row r="11" spans="1:62" ht="18" customHeight="1" x14ac:dyDescent="0.25">
      <c r="A11" s="62">
        <v>4</v>
      </c>
      <c r="B11" s="82">
        <v>4</v>
      </c>
      <c r="C11" s="104" t="s">
        <v>312</v>
      </c>
      <c r="D11" s="132" t="s">
        <v>313</v>
      </c>
      <c r="E11" s="105">
        <v>23</v>
      </c>
      <c r="F11" s="105">
        <v>31</v>
      </c>
      <c r="G11" s="143">
        <f t="shared" si="0"/>
        <v>54</v>
      </c>
      <c r="H11" s="105">
        <v>21</v>
      </c>
      <c r="I11" s="105">
        <v>12</v>
      </c>
      <c r="J11" s="143">
        <f t="shared" si="1"/>
        <v>33</v>
      </c>
      <c r="K11" s="105">
        <v>18</v>
      </c>
      <c r="L11" s="105">
        <v>32</v>
      </c>
      <c r="M11" s="143">
        <f t="shared" si="2"/>
        <v>50</v>
      </c>
      <c r="N11" s="105">
        <v>20</v>
      </c>
      <c r="O11" s="105">
        <v>31</v>
      </c>
      <c r="P11" s="143">
        <f t="shared" si="3"/>
        <v>51</v>
      </c>
      <c r="Q11" s="105">
        <v>21</v>
      </c>
      <c r="R11" s="105">
        <v>33</v>
      </c>
      <c r="S11" s="143">
        <f t="shared" si="4"/>
        <v>54</v>
      </c>
      <c r="T11" s="105">
        <v>13</v>
      </c>
      <c r="U11" s="105">
        <v>27</v>
      </c>
      <c r="V11" s="143">
        <f t="shared" si="5"/>
        <v>40</v>
      </c>
      <c r="W11" s="105">
        <v>11</v>
      </c>
      <c r="X11" s="105">
        <v>27</v>
      </c>
      <c r="Y11" s="143">
        <f t="shared" si="6"/>
        <v>38</v>
      </c>
      <c r="Z11" s="105">
        <v>13</v>
      </c>
      <c r="AA11" s="105">
        <v>30</v>
      </c>
      <c r="AB11" s="143">
        <f t="shared" si="7"/>
        <v>43</v>
      </c>
      <c r="AC11" s="143">
        <f t="shared" si="8"/>
        <v>363</v>
      </c>
      <c r="AD11" s="143"/>
      <c r="AE11" s="177" t="s">
        <v>879</v>
      </c>
      <c r="AF11" s="64">
        <v>21</v>
      </c>
      <c r="AG11" s="64">
        <v>39</v>
      </c>
      <c r="AH11" s="64">
        <v>60</v>
      </c>
      <c r="AI11" s="64">
        <v>21</v>
      </c>
      <c r="AJ11" s="64">
        <v>39</v>
      </c>
      <c r="AK11" s="64">
        <v>60</v>
      </c>
      <c r="AL11" s="64">
        <v>20</v>
      </c>
      <c r="AM11" s="64">
        <v>36</v>
      </c>
      <c r="AN11" s="64">
        <v>65</v>
      </c>
      <c r="AO11" s="64">
        <v>21</v>
      </c>
      <c r="AP11" s="69">
        <v>29</v>
      </c>
      <c r="AQ11" s="64">
        <v>50</v>
      </c>
      <c r="AR11" s="151">
        <v>22</v>
      </c>
      <c r="AS11" s="64">
        <v>32</v>
      </c>
      <c r="AT11" s="151">
        <v>54</v>
      </c>
      <c r="AU11" s="64">
        <v>21</v>
      </c>
      <c r="AV11" s="151">
        <v>14</v>
      </c>
      <c r="AW11" s="106">
        <v>35</v>
      </c>
      <c r="AX11" s="64">
        <v>9</v>
      </c>
      <c r="AY11" s="64">
        <v>26</v>
      </c>
      <c r="AZ11" s="64">
        <v>35</v>
      </c>
      <c r="BA11" s="64">
        <v>12</v>
      </c>
      <c r="BB11" s="64">
        <v>26</v>
      </c>
      <c r="BC11" s="64">
        <v>38</v>
      </c>
      <c r="BD11" s="64">
        <v>13</v>
      </c>
      <c r="BE11" s="64">
        <v>26</v>
      </c>
      <c r="BF11" s="64">
        <v>39</v>
      </c>
      <c r="BG11" s="106"/>
      <c r="BH11" s="106"/>
      <c r="BI11" s="63"/>
      <c r="BJ11" s="66"/>
    </row>
    <row r="12" spans="1:62" ht="18" customHeight="1" x14ac:dyDescent="0.25">
      <c r="A12" s="62">
        <v>5</v>
      </c>
      <c r="B12" s="82">
        <v>5</v>
      </c>
      <c r="C12" s="104" t="s">
        <v>314</v>
      </c>
      <c r="D12" s="132" t="s">
        <v>315</v>
      </c>
      <c r="E12" s="105">
        <v>23</v>
      </c>
      <c r="F12" s="105">
        <v>44</v>
      </c>
      <c r="G12" s="143">
        <f t="shared" si="0"/>
        <v>67</v>
      </c>
      <c r="H12" s="105">
        <v>22</v>
      </c>
      <c r="I12" s="105">
        <v>37</v>
      </c>
      <c r="J12" s="143">
        <f t="shared" si="1"/>
        <v>59</v>
      </c>
      <c r="K12" s="105">
        <v>22</v>
      </c>
      <c r="L12" s="105">
        <v>30</v>
      </c>
      <c r="M12" s="143">
        <f t="shared" si="2"/>
        <v>52</v>
      </c>
      <c r="N12" s="105">
        <v>23</v>
      </c>
      <c r="O12" s="105">
        <v>53</v>
      </c>
      <c r="P12" s="143">
        <f t="shared" si="3"/>
        <v>76</v>
      </c>
      <c r="Q12" s="105">
        <v>23</v>
      </c>
      <c r="R12" s="105">
        <v>33</v>
      </c>
      <c r="S12" s="143">
        <f t="shared" si="4"/>
        <v>56</v>
      </c>
      <c r="T12" s="105">
        <v>13</v>
      </c>
      <c r="U12" s="105">
        <v>27</v>
      </c>
      <c r="V12" s="143">
        <f t="shared" si="5"/>
        <v>40</v>
      </c>
      <c r="W12" s="105">
        <v>11</v>
      </c>
      <c r="X12" s="105">
        <v>26</v>
      </c>
      <c r="Y12" s="143">
        <f t="shared" si="6"/>
        <v>37</v>
      </c>
      <c r="Z12" s="105">
        <v>13</v>
      </c>
      <c r="AA12" s="105">
        <v>28</v>
      </c>
      <c r="AB12" s="143">
        <f t="shared" si="7"/>
        <v>41</v>
      </c>
      <c r="AC12" s="143">
        <f t="shared" si="8"/>
        <v>428</v>
      </c>
      <c r="AD12" s="143">
        <v>7.08</v>
      </c>
      <c r="AE12" s="177" t="s">
        <v>880</v>
      </c>
      <c r="AF12" s="64">
        <v>22</v>
      </c>
      <c r="AG12" s="64">
        <v>30</v>
      </c>
      <c r="AH12" s="64">
        <v>52</v>
      </c>
      <c r="AI12" s="64">
        <v>22</v>
      </c>
      <c r="AJ12" s="64">
        <v>34</v>
      </c>
      <c r="AK12" s="64">
        <v>56</v>
      </c>
      <c r="AL12" s="64">
        <v>23</v>
      </c>
      <c r="AM12" s="64">
        <v>36</v>
      </c>
      <c r="AN12" s="64">
        <v>59</v>
      </c>
      <c r="AO12" s="64">
        <v>21</v>
      </c>
      <c r="AP12" s="69">
        <v>42</v>
      </c>
      <c r="AQ12" s="64">
        <v>63</v>
      </c>
      <c r="AR12" s="151">
        <v>22</v>
      </c>
      <c r="AS12" s="64">
        <v>35</v>
      </c>
      <c r="AT12" s="151">
        <v>57</v>
      </c>
      <c r="AU12" s="64">
        <v>23</v>
      </c>
      <c r="AV12" s="151">
        <v>27</v>
      </c>
      <c r="AW12" s="106">
        <v>50</v>
      </c>
      <c r="AX12" s="64">
        <v>9</v>
      </c>
      <c r="AY12" s="64">
        <v>26</v>
      </c>
      <c r="AZ12" s="64">
        <v>35</v>
      </c>
      <c r="BA12" s="64">
        <v>13</v>
      </c>
      <c r="BB12" s="64">
        <v>24</v>
      </c>
      <c r="BC12" s="64">
        <v>37</v>
      </c>
      <c r="BD12" s="64">
        <v>15</v>
      </c>
      <c r="BE12" s="64">
        <v>26</v>
      </c>
      <c r="BF12" s="64">
        <v>39</v>
      </c>
      <c r="BG12" s="106"/>
      <c r="BH12" s="106">
        <v>876</v>
      </c>
      <c r="BI12" s="63">
        <v>6.79</v>
      </c>
      <c r="BJ12" s="66"/>
    </row>
    <row r="13" spans="1:62" ht="18" customHeight="1" x14ac:dyDescent="0.25">
      <c r="A13" s="62">
        <v>6</v>
      </c>
      <c r="B13" s="82">
        <v>6</v>
      </c>
      <c r="C13" s="104" t="s">
        <v>316</v>
      </c>
      <c r="D13" s="132" t="s">
        <v>317</v>
      </c>
      <c r="E13" s="105">
        <v>14</v>
      </c>
      <c r="F13" s="105" t="s">
        <v>593</v>
      </c>
      <c r="G13" s="143">
        <v>0</v>
      </c>
      <c r="H13" s="105">
        <v>13</v>
      </c>
      <c r="I13" s="105" t="s">
        <v>593</v>
      </c>
      <c r="J13" s="143">
        <v>0</v>
      </c>
      <c r="K13" s="105">
        <v>2</v>
      </c>
      <c r="L13" s="105">
        <v>3</v>
      </c>
      <c r="M13" s="143">
        <f t="shared" si="2"/>
        <v>5</v>
      </c>
      <c r="N13" s="105">
        <v>23</v>
      </c>
      <c r="O13" s="105" t="s">
        <v>593</v>
      </c>
      <c r="P13" s="143">
        <v>0</v>
      </c>
      <c r="Q13" s="105">
        <v>10</v>
      </c>
      <c r="R13" s="105">
        <v>31</v>
      </c>
      <c r="S13" s="143">
        <f t="shared" si="4"/>
        <v>41</v>
      </c>
      <c r="T13" s="105">
        <v>9</v>
      </c>
      <c r="U13" s="105">
        <v>27</v>
      </c>
      <c r="V13" s="143">
        <f t="shared" si="5"/>
        <v>36</v>
      </c>
      <c r="W13" s="105">
        <v>8</v>
      </c>
      <c r="X13" s="105">
        <v>23</v>
      </c>
      <c r="Y13" s="143">
        <f t="shared" si="6"/>
        <v>31</v>
      </c>
      <c r="Z13" s="105">
        <v>12</v>
      </c>
      <c r="AA13" s="105">
        <v>27</v>
      </c>
      <c r="AB13" s="143">
        <f t="shared" si="7"/>
        <v>39</v>
      </c>
      <c r="AC13" s="143">
        <f t="shared" si="8"/>
        <v>152</v>
      </c>
      <c r="AD13" s="143"/>
      <c r="AE13" s="177" t="s">
        <v>881</v>
      </c>
      <c r="AF13" s="64">
        <v>17</v>
      </c>
      <c r="AG13" s="64">
        <v>3</v>
      </c>
      <c r="AH13" s="64">
        <v>20</v>
      </c>
      <c r="AI13" s="64">
        <v>16</v>
      </c>
      <c r="AJ13" s="64">
        <v>9</v>
      </c>
      <c r="AK13" s="64">
        <v>25</v>
      </c>
      <c r="AL13" s="64">
        <v>16</v>
      </c>
      <c r="AM13" s="64" t="s">
        <v>593</v>
      </c>
      <c r="AN13" s="64">
        <v>16</v>
      </c>
      <c r="AO13" s="64">
        <v>15</v>
      </c>
      <c r="AP13" s="69" t="s">
        <v>593</v>
      </c>
      <c r="AQ13" s="64">
        <v>15</v>
      </c>
      <c r="AR13" s="151">
        <v>16</v>
      </c>
      <c r="AS13" s="64">
        <v>39</v>
      </c>
      <c r="AT13" s="151">
        <v>55</v>
      </c>
      <c r="AU13" s="64">
        <v>10</v>
      </c>
      <c r="AV13" s="151" t="s">
        <v>593</v>
      </c>
      <c r="AW13" s="106">
        <v>10</v>
      </c>
      <c r="AX13" s="64">
        <v>5</v>
      </c>
      <c r="AY13" s="64">
        <v>23</v>
      </c>
      <c r="AZ13" s="64">
        <v>28</v>
      </c>
      <c r="BA13" s="64">
        <v>3</v>
      </c>
      <c r="BB13" s="64">
        <v>25</v>
      </c>
      <c r="BC13" s="64">
        <v>28</v>
      </c>
      <c r="BD13" s="64">
        <v>14</v>
      </c>
      <c r="BE13" s="64">
        <v>25</v>
      </c>
      <c r="BF13" s="64">
        <v>39</v>
      </c>
      <c r="BG13" s="106"/>
      <c r="BH13" s="106"/>
      <c r="BI13" s="63"/>
      <c r="BJ13" s="66"/>
    </row>
    <row r="14" spans="1:62" ht="18" customHeight="1" x14ac:dyDescent="0.25">
      <c r="A14" s="62">
        <v>7</v>
      </c>
      <c r="B14" s="82">
        <v>7</v>
      </c>
      <c r="C14" s="104" t="s">
        <v>318</v>
      </c>
      <c r="D14" s="132" t="s">
        <v>319</v>
      </c>
      <c r="E14" s="105">
        <v>24</v>
      </c>
      <c r="F14" s="105">
        <v>44</v>
      </c>
      <c r="G14" s="143">
        <f t="shared" si="0"/>
        <v>68</v>
      </c>
      <c r="H14" s="105">
        <v>23</v>
      </c>
      <c r="I14" s="105">
        <v>34</v>
      </c>
      <c r="J14" s="143">
        <f t="shared" si="1"/>
        <v>57</v>
      </c>
      <c r="K14" s="105">
        <v>23</v>
      </c>
      <c r="L14" s="105">
        <v>46</v>
      </c>
      <c r="M14" s="143">
        <f t="shared" si="2"/>
        <v>69</v>
      </c>
      <c r="N14" s="105">
        <v>23</v>
      </c>
      <c r="O14" s="105">
        <v>44</v>
      </c>
      <c r="P14" s="143">
        <f t="shared" si="3"/>
        <v>67</v>
      </c>
      <c r="Q14" s="105">
        <v>24</v>
      </c>
      <c r="R14" s="105">
        <v>37</v>
      </c>
      <c r="S14" s="143">
        <f t="shared" si="4"/>
        <v>61</v>
      </c>
      <c r="T14" s="105">
        <v>13</v>
      </c>
      <c r="U14" s="105">
        <v>30</v>
      </c>
      <c r="V14" s="143">
        <f t="shared" si="5"/>
        <v>43</v>
      </c>
      <c r="W14" s="105">
        <v>13</v>
      </c>
      <c r="X14" s="105">
        <v>30</v>
      </c>
      <c r="Y14" s="143">
        <f t="shared" si="6"/>
        <v>43</v>
      </c>
      <c r="Z14" s="105">
        <v>13</v>
      </c>
      <c r="AA14" s="105">
        <v>28</v>
      </c>
      <c r="AB14" s="143">
        <f t="shared" si="7"/>
        <v>41</v>
      </c>
      <c r="AC14" s="143">
        <f t="shared" si="8"/>
        <v>449</v>
      </c>
      <c r="AD14" s="143">
        <v>7.31</v>
      </c>
      <c r="AE14" s="177" t="s">
        <v>882</v>
      </c>
      <c r="AF14" s="64">
        <v>22</v>
      </c>
      <c r="AG14" s="64">
        <v>49</v>
      </c>
      <c r="AH14" s="64">
        <v>71</v>
      </c>
      <c r="AI14" s="64">
        <v>22</v>
      </c>
      <c r="AJ14" s="64">
        <v>48</v>
      </c>
      <c r="AK14" s="64">
        <v>70</v>
      </c>
      <c r="AL14" s="64">
        <v>24</v>
      </c>
      <c r="AM14" s="64">
        <v>35</v>
      </c>
      <c r="AN14" s="64">
        <v>59</v>
      </c>
      <c r="AO14" s="64">
        <v>23</v>
      </c>
      <c r="AP14" s="69">
        <v>37</v>
      </c>
      <c r="AQ14" s="64">
        <v>60</v>
      </c>
      <c r="AR14" s="151">
        <v>22</v>
      </c>
      <c r="AS14" s="64">
        <v>40</v>
      </c>
      <c r="AT14" s="151">
        <v>62</v>
      </c>
      <c r="AU14" s="64">
        <v>23</v>
      </c>
      <c r="AV14" s="151">
        <v>44</v>
      </c>
      <c r="AW14" s="106">
        <v>67</v>
      </c>
      <c r="AX14" s="64">
        <v>12</v>
      </c>
      <c r="AY14" s="64">
        <v>25</v>
      </c>
      <c r="AZ14" s="64">
        <v>37</v>
      </c>
      <c r="BA14" s="64">
        <v>13</v>
      </c>
      <c r="BB14" s="64">
        <v>23</v>
      </c>
      <c r="BC14" s="64">
        <v>36</v>
      </c>
      <c r="BD14" s="64">
        <v>13</v>
      </c>
      <c r="BE14" s="64">
        <v>25</v>
      </c>
      <c r="BF14" s="64">
        <v>38</v>
      </c>
      <c r="BG14" s="106"/>
      <c r="BH14" s="106">
        <v>949</v>
      </c>
      <c r="BI14" s="63">
        <v>7.32</v>
      </c>
      <c r="BJ14" s="66"/>
    </row>
    <row r="15" spans="1:62" ht="18" customHeight="1" x14ac:dyDescent="0.25">
      <c r="A15" s="62">
        <v>8</v>
      </c>
      <c r="B15" s="82">
        <v>8</v>
      </c>
      <c r="C15" s="104" t="s">
        <v>320</v>
      </c>
      <c r="D15" s="132" t="s">
        <v>321</v>
      </c>
      <c r="E15" s="105">
        <v>23</v>
      </c>
      <c r="F15" s="105">
        <v>11</v>
      </c>
      <c r="G15" s="143">
        <f t="shared" si="0"/>
        <v>34</v>
      </c>
      <c r="H15" s="105">
        <v>22</v>
      </c>
      <c r="I15" s="105">
        <v>41</v>
      </c>
      <c r="J15" s="143">
        <f t="shared" si="1"/>
        <v>63</v>
      </c>
      <c r="K15" s="105">
        <v>18</v>
      </c>
      <c r="L15" s="105">
        <v>15</v>
      </c>
      <c r="M15" s="143">
        <f t="shared" si="2"/>
        <v>33</v>
      </c>
      <c r="N15" s="105">
        <v>20</v>
      </c>
      <c r="O15" s="105">
        <v>11</v>
      </c>
      <c r="P15" s="143">
        <f t="shared" si="3"/>
        <v>31</v>
      </c>
      <c r="Q15" s="105">
        <v>21</v>
      </c>
      <c r="R15" s="105">
        <v>32</v>
      </c>
      <c r="S15" s="143">
        <f t="shared" si="4"/>
        <v>53</v>
      </c>
      <c r="T15" s="105">
        <v>12</v>
      </c>
      <c r="U15" s="105">
        <v>28</v>
      </c>
      <c r="V15" s="143">
        <f t="shared" si="5"/>
        <v>40</v>
      </c>
      <c r="W15" s="105">
        <v>11</v>
      </c>
      <c r="X15" s="105">
        <v>26</v>
      </c>
      <c r="Y15" s="143">
        <f t="shared" si="6"/>
        <v>37</v>
      </c>
      <c r="Z15" s="105">
        <v>14</v>
      </c>
      <c r="AA15" s="105">
        <v>26</v>
      </c>
      <c r="AB15" s="143">
        <f t="shared" si="7"/>
        <v>40</v>
      </c>
      <c r="AC15" s="143">
        <f t="shared" si="8"/>
        <v>331</v>
      </c>
      <c r="AD15" s="143"/>
      <c r="AE15" s="177" t="s">
        <v>883</v>
      </c>
      <c r="AF15" s="64">
        <v>20</v>
      </c>
      <c r="AG15" s="64">
        <v>11</v>
      </c>
      <c r="AH15" s="64">
        <v>31</v>
      </c>
      <c r="AI15" s="64">
        <v>20</v>
      </c>
      <c r="AJ15" s="64">
        <v>19</v>
      </c>
      <c r="AK15" s="64">
        <v>39</v>
      </c>
      <c r="AL15" s="64">
        <v>23</v>
      </c>
      <c r="AM15" s="64" t="s">
        <v>593</v>
      </c>
      <c r="AN15" s="64">
        <v>23</v>
      </c>
      <c r="AO15" s="64">
        <v>22</v>
      </c>
      <c r="AP15" s="69">
        <v>42</v>
      </c>
      <c r="AQ15" s="64">
        <v>64</v>
      </c>
      <c r="AR15" s="151">
        <v>22</v>
      </c>
      <c r="AS15" s="64">
        <v>30</v>
      </c>
      <c r="AT15" s="151">
        <v>52</v>
      </c>
      <c r="AU15" s="64">
        <v>21</v>
      </c>
      <c r="AV15" s="151">
        <v>15</v>
      </c>
      <c r="AW15" s="106">
        <v>36</v>
      </c>
      <c r="AX15" s="64">
        <v>11</v>
      </c>
      <c r="AY15" s="64">
        <v>24</v>
      </c>
      <c r="AZ15" s="64">
        <v>35</v>
      </c>
      <c r="BA15" s="64">
        <v>12</v>
      </c>
      <c r="BB15" s="64">
        <v>23</v>
      </c>
      <c r="BC15" s="64">
        <v>35</v>
      </c>
      <c r="BD15" s="64">
        <v>14</v>
      </c>
      <c r="BE15" s="64">
        <v>24</v>
      </c>
      <c r="BF15" s="64">
        <v>38</v>
      </c>
      <c r="BG15" s="106"/>
      <c r="BH15" s="106"/>
      <c r="BI15" s="63"/>
      <c r="BJ15" s="66"/>
    </row>
    <row r="16" spans="1:62" ht="18" customHeight="1" x14ac:dyDescent="0.25">
      <c r="A16" s="62">
        <v>9</v>
      </c>
      <c r="B16" s="82">
        <v>9</v>
      </c>
      <c r="C16" s="104" t="s">
        <v>322</v>
      </c>
      <c r="D16" s="132" t="s">
        <v>323</v>
      </c>
      <c r="E16" s="105">
        <v>23</v>
      </c>
      <c r="F16" s="105">
        <v>40</v>
      </c>
      <c r="G16" s="143">
        <f t="shared" si="0"/>
        <v>63</v>
      </c>
      <c r="H16" s="105">
        <v>22</v>
      </c>
      <c r="I16" s="105">
        <v>33</v>
      </c>
      <c r="J16" s="143">
        <f t="shared" si="1"/>
        <v>55</v>
      </c>
      <c r="K16" s="105">
        <v>21</v>
      </c>
      <c r="L16" s="105">
        <v>52</v>
      </c>
      <c r="M16" s="143">
        <f t="shared" si="2"/>
        <v>73</v>
      </c>
      <c r="N16" s="105">
        <v>22</v>
      </c>
      <c r="O16" s="105">
        <v>30</v>
      </c>
      <c r="P16" s="143">
        <f t="shared" si="3"/>
        <v>52</v>
      </c>
      <c r="Q16" s="105">
        <v>23</v>
      </c>
      <c r="R16" s="105">
        <v>50</v>
      </c>
      <c r="S16" s="143">
        <f t="shared" si="4"/>
        <v>73</v>
      </c>
      <c r="T16" s="105">
        <v>12</v>
      </c>
      <c r="U16" s="105">
        <v>28</v>
      </c>
      <c r="V16" s="143">
        <f t="shared" si="5"/>
        <v>40</v>
      </c>
      <c r="W16" s="105">
        <v>11</v>
      </c>
      <c r="X16" s="105">
        <v>28</v>
      </c>
      <c r="Y16" s="143">
        <f t="shared" si="6"/>
        <v>39</v>
      </c>
      <c r="Z16" s="105">
        <v>13</v>
      </c>
      <c r="AA16" s="105">
        <v>26</v>
      </c>
      <c r="AB16" s="143">
        <f t="shared" si="7"/>
        <v>39</v>
      </c>
      <c r="AC16" s="143">
        <f t="shared" si="8"/>
        <v>434</v>
      </c>
      <c r="AD16" s="143">
        <v>7.31</v>
      </c>
      <c r="AE16" s="177" t="s">
        <v>884</v>
      </c>
      <c r="AF16" s="64">
        <v>22</v>
      </c>
      <c r="AG16" s="64">
        <v>17</v>
      </c>
      <c r="AH16" s="64">
        <v>39</v>
      </c>
      <c r="AI16" s="64">
        <v>22</v>
      </c>
      <c r="AJ16" s="64">
        <v>30</v>
      </c>
      <c r="AK16" s="64">
        <v>52</v>
      </c>
      <c r="AL16" s="64">
        <v>23</v>
      </c>
      <c r="AM16" s="64">
        <v>30</v>
      </c>
      <c r="AN16" s="64">
        <v>53</v>
      </c>
      <c r="AO16" s="64">
        <v>23</v>
      </c>
      <c r="AP16" s="69">
        <v>13</v>
      </c>
      <c r="AQ16" s="64">
        <v>36</v>
      </c>
      <c r="AR16" s="151">
        <v>22</v>
      </c>
      <c r="AS16" s="64">
        <v>39</v>
      </c>
      <c r="AT16" s="151">
        <v>61</v>
      </c>
      <c r="AU16" s="64">
        <v>75</v>
      </c>
      <c r="AV16" s="151">
        <v>15</v>
      </c>
      <c r="AW16" s="106">
        <v>37</v>
      </c>
      <c r="AX16" s="64">
        <v>9</v>
      </c>
      <c r="AY16" s="64">
        <v>30</v>
      </c>
      <c r="AZ16" s="64">
        <v>39</v>
      </c>
      <c r="BA16" s="64">
        <v>12</v>
      </c>
      <c r="BB16" s="64">
        <v>26</v>
      </c>
      <c r="BC16" s="64">
        <v>38</v>
      </c>
      <c r="BD16" s="64">
        <v>13</v>
      </c>
      <c r="BE16" s="64">
        <v>25</v>
      </c>
      <c r="BF16" s="64">
        <v>38</v>
      </c>
      <c r="BG16" s="106"/>
      <c r="BH16" s="106"/>
      <c r="BI16" s="63"/>
      <c r="BJ16" s="66"/>
    </row>
    <row r="17" spans="1:62" ht="18" customHeight="1" x14ac:dyDescent="0.25">
      <c r="A17" s="62">
        <v>10</v>
      </c>
      <c r="B17" s="82">
        <v>10</v>
      </c>
      <c r="C17" s="104" t="s">
        <v>324</v>
      </c>
      <c r="D17" s="132" t="s">
        <v>325</v>
      </c>
      <c r="E17" s="105">
        <v>23</v>
      </c>
      <c r="F17" s="105">
        <v>46</v>
      </c>
      <c r="G17" s="143">
        <f t="shared" si="0"/>
        <v>69</v>
      </c>
      <c r="H17" s="105">
        <v>23</v>
      </c>
      <c r="I17" s="105">
        <v>36</v>
      </c>
      <c r="J17" s="143">
        <f t="shared" si="1"/>
        <v>59</v>
      </c>
      <c r="K17" s="105">
        <v>23</v>
      </c>
      <c r="L17" s="105">
        <v>50</v>
      </c>
      <c r="M17" s="143">
        <f t="shared" si="2"/>
        <v>73</v>
      </c>
      <c r="N17" s="105">
        <v>22</v>
      </c>
      <c r="O17" s="105">
        <v>41</v>
      </c>
      <c r="P17" s="143">
        <f t="shared" si="3"/>
        <v>63</v>
      </c>
      <c r="Q17" s="105">
        <v>21</v>
      </c>
      <c r="R17" s="105">
        <v>40</v>
      </c>
      <c r="S17" s="143">
        <f t="shared" si="4"/>
        <v>61</v>
      </c>
      <c r="T17" s="105">
        <v>13</v>
      </c>
      <c r="U17" s="105">
        <v>28</v>
      </c>
      <c r="V17" s="143">
        <f t="shared" si="5"/>
        <v>41</v>
      </c>
      <c r="W17" s="105">
        <v>13</v>
      </c>
      <c r="X17" s="105">
        <v>28</v>
      </c>
      <c r="Y17" s="143">
        <f t="shared" si="6"/>
        <v>41</v>
      </c>
      <c r="Z17" s="105">
        <v>14</v>
      </c>
      <c r="AA17" s="105">
        <v>28</v>
      </c>
      <c r="AB17" s="143">
        <f t="shared" si="7"/>
        <v>42</v>
      </c>
      <c r="AC17" s="143">
        <f t="shared" si="8"/>
        <v>449</v>
      </c>
      <c r="AD17" s="143">
        <v>7.46</v>
      </c>
      <c r="AE17" s="177" t="s">
        <v>885</v>
      </c>
      <c r="AF17" s="64">
        <v>23</v>
      </c>
      <c r="AG17" s="64">
        <v>42</v>
      </c>
      <c r="AH17" s="64">
        <v>65</v>
      </c>
      <c r="AI17" s="64">
        <v>21</v>
      </c>
      <c r="AJ17" s="64">
        <v>38</v>
      </c>
      <c r="AK17" s="64">
        <v>59</v>
      </c>
      <c r="AL17" s="64">
        <v>23</v>
      </c>
      <c r="AM17" s="64">
        <v>46</v>
      </c>
      <c r="AN17" s="64">
        <v>69</v>
      </c>
      <c r="AO17" s="64">
        <v>22</v>
      </c>
      <c r="AP17" s="69">
        <v>43</v>
      </c>
      <c r="AQ17" s="64">
        <v>65</v>
      </c>
      <c r="AR17" s="151">
        <v>23</v>
      </c>
      <c r="AS17" s="64">
        <v>38</v>
      </c>
      <c r="AT17" s="151">
        <v>61</v>
      </c>
      <c r="AU17" s="64">
        <v>23</v>
      </c>
      <c r="AV17" s="151">
        <v>16</v>
      </c>
      <c r="AW17" s="106">
        <v>39</v>
      </c>
      <c r="AX17" s="64">
        <v>9</v>
      </c>
      <c r="AY17" s="64">
        <v>25</v>
      </c>
      <c r="AZ17" s="64">
        <v>34</v>
      </c>
      <c r="BA17" s="64">
        <v>12</v>
      </c>
      <c r="BB17" s="64">
        <v>26</v>
      </c>
      <c r="BC17" s="64">
        <v>38</v>
      </c>
      <c r="BD17" s="64">
        <v>13</v>
      </c>
      <c r="BE17" s="64">
        <v>25</v>
      </c>
      <c r="BF17" s="64">
        <v>38</v>
      </c>
      <c r="BG17" s="106"/>
      <c r="BH17" s="106"/>
      <c r="BI17" s="63"/>
      <c r="BJ17" s="66"/>
    </row>
    <row r="18" spans="1:62" ht="18" customHeight="1" x14ac:dyDescent="0.25">
      <c r="A18" s="62">
        <v>11</v>
      </c>
      <c r="B18" s="82">
        <v>11</v>
      </c>
      <c r="C18" s="104" t="s">
        <v>326</v>
      </c>
      <c r="D18" s="132" t="s">
        <v>327</v>
      </c>
      <c r="E18" s="105">
        <v>24</v>
      </c>
      <c r="F18" s="105">
        <v>49</v>
      </c>
      <c r="G18" s="143">
        <f t="shared" si="0"/>
        <v>73</v>
      </c>
      <c r="H18" s="105">
        <v>23</v>
      </c>
      <c r="I18" s="105">
        <v>41</v>
      </c>
      <c r="J18" s="143">
        <f t="shared" si="1"/>
        <v>64</v>
      </c>
      <c r="K18" s="105">
        <v>23</v>
      </c>
      <c r="L18" s="105">
        <v>50</v>
      </c>
      <c r="M18" s="143">
        <f t="shared" si="2"/>
        <v>73</v>
      </c>
      <c r="N18" s="105">
        <v>23</v>
      </c>
      <c r="O18" s="105">
        <v>34</v>
      </c>
      <c r="P18" s="143">
        <f t="shared" si="3"/>
        <v>57</v>
      </c>
      <c r="Q18" s="105">
        <v>23</v>
      </c>
      <c r="R18" s="105">
        <v>34</v>
      </c>
      <c r="S18" s="143">
        <f t="shared" si="4"/>
        <v>57</v>
      </c>
      <c r="T18" s="105">
        <v>13</v>
      </c>
      <c r="U18" s="105">
        <v>29</v>
      </c>
      <c r="V18" s="143">
        <f t="shared" si="5"/>
        <v>42</v>
      </c>
      <c r="W18" s="105">
        <v>13</v>
      </c>
      <c r="X18" s="105">
        <v>30</v>
      </c>
      <c r="Y18" s="143">
        <f t="shared" si="6"/>
        <v>43</v>
      </c>
      <c r="Z18" s="105">
        <v>13</v>
      </c>
      <c r="AA18" s="105">
        <v>28</v>
      </c>
      <c r="AB18" s="143">
        <f t="shared" si="7"/>
        <v>41</v>
      </c>
      <c r="AC18" s="143">
        <f t="shared" si="8"/>
        <v>450</v>
      </c>
      <c r="AD18" s="143"/>
      <c r="AE18" s="177" t="s">
        <v>886</v>
      </c>
      <c r="AF18" s="64">
        <v>22</v>
      </c>
      <c r="AG18" s="64">
        <v>56</v>
      </c>
      <c r="AH18" s="64">
        <v>78</v>
      </c>
      <c r="AI18" s="64">
        <v>22</v>
      </c>
      <c r="AJ18" s="64">
        <v>46</v>
      </c>
      <c r="AK18" s="64">
        <v>68</v>
      </c>
      <c r="AL18" s="64">
        <v>24</v>
      </c>
      <c r="AM18" s="64">
        <v>42</v>
      </c>
      <c r="AN18" s="64">
        <v>66</v>
      </c>
      <c r="AO18" s="64">
        <v>21</v>
      </c>
      <c r="AP18" s="69">
        <v>35</v>
      </c>
      <c r="AQ18" s="64">
        <v>56</v>
      </c>
      <c r="AR18" s="151">
        <v>22</v>
      </c>
      <c r="AS18" s="64">
        <v>50</v>
      </c>
      <c r="AT18" s="151">
        <v>72</v>
      </c>
      <c r="AU18" s="64">
        <v>23</v>
      </c>
      <c r="AV18" s="151">
        <v>31</v>
      </c>
      <c r="AW18" s="106">
        <v>54</v>
      </c>
      <c r="AX18" s="64">
        <v>12</v>
      </c>
      <c r="AY18" s="64">
        <v>31</v>
      </c>
      <c r="AZ18" s="64">
        <v>43</v>
      </c>
      <c r="BA18" s="64">
        <v>12</v>
      </c>
      <c r="BB18" s="64">
        <v>27</v>
      </c>
      <c r="BC18" s="64">
        <v>39</v>
      </c>
      <c r="BD18" s="64">
        <v>13</v>
      </c>
      <c r="BE18" s="64">
        <v>25</v>
      </c>
      <c r="BF18" s="64">
        <v>38</v>
      </c>
      <c r="BG18" s="106"/>
      <c r="BH18" s="106">
        <v>964</v>
      </c>
      <c r="BI18" s="63">
        <v>7.36</v>
      </c>
      <c r="BJ18" s="66"/>
    </row>
    <row r="19" spans="1:62" ht="18" customHeight="1" x14ac:dyDescent="0.25">
      <c r="A19" s="62">
        <v>12</v>
      </c>
      <c r="B19" s="82">
        <v>12</v>
      </c>
      <c r="C19" s="104" t="s">
        <v>328</v>
      </c>
      <c r="D19" s="132" t="s">
        <v>329</v>
      </c>
      <c r="E19" s="107">
        <v>24</v>
      </c>
      <c r="F19" s="107">
        <v>53</v>
      </c>
      <c r="G19" s="143">
        <f t="shared" si="0"/>
        <v>77</v>
      </c>
      <c r="H19" s="107">
        <v>23</v>
      </c>
      <c r="I19" s="107">
        <v>50</v>
      </c>
      <c r="J19" s="143">
        <f t="shared" si="1"/>
        <v>73</v>
      </c>
      <c r="K19" s="107">
        <v>23</v>
      </c>
      <c r="L19" s="107">
        <v>52</v>
      </c>
      <c r="M19" s="143">
        <f t="shared" si="2"/>
        <v>75</v>
      </c>
      <c r="N19" s="107">
        <v>23</v>
      </c>
      <c r="O19" s="107">
        <v>43</v>
      </c>
      <c r="P19" s="143">
        <f t="shared" si="3"/>
        <v>66</v>
      </c>
      <c r="Q19" s="107">
        <v>24</v>
      </c>
      <c r="R19" s="107">
        <v>47</v>
      </c>
      <c r="S19" s="143">
        <f t="shared" si="4"/>
        <v>71</v>
      </c>
      <c r="T19" s="107">
        <v>14</v>
      </c>
      <c r="U19" s="107">
        <v>29</v>
      </c>
      <c r="V19" s="143">
        <f t="shared" si="5"/>
        <v>43</v>
      </c>
      <c r="W19" s="107">
        <v>11</v>
      </c>
      <c r="X19" s="107">
        <v>30</v>
      </c>
      <c r="Y19" s="143">
        <f t="shared" si="6"/>
        <v>41</v>
      </c>
      <c r="Z19" s="107">
        <v>13</v>
      </c>
      <c r="AA19" s="107">
        <v>29</v>
      </c>
      <c r="AB19" s="143">
        <f t="shared" si="7"/>
        <v>42</v>
      </c>
      <c r="AC19" s="143">
        <f t="shared" si="8"/>
        <v>488</v>
      </c>
      <c r="AD19" s="144">
        <v>8.08</v>
      </c>
      <c r="AE19" s="177" t="s">
        <v>887</v>
      </c>
      <c r="AF19" s="64">
        <v>21</v>
      </c>
      <c r="AG19" s="64">
        <v>45</v>
      </c>
      <c r="AH19" s="64">
        <v>66</v>
      </c>
      <c r="AI19" s="64">
        <v>23</v>
      </c>
      <c r="AJ19" s="64">
        <v>54</v>
      </c>
      <c r="AK19" s="64">
        <v>77</v>
      </c>
      <c r="AL19" s="64">
        <v>24</v>
      </c>
      <c r="AM19" s="64">
        <v>36</v>
      </c>
      <c r="AN19" s="64">
        <v>60</v>
      </c>
      <c r="AO19" s="64">
        <v>24</v>
      </c>
      <c r="AP19" s="69">
        <v>40</v>
      </c>
      <c r="AQ19" s="64">
        <v>64</v>
      </c>
      <c r="AR19" s="151">
        <v>23</v>
      </c>
      <c r="AS19" s="64">
        <v>46</v>
      </c>
      <c r="AT19" s="151">
        <v>69</v>
      </c>
      <c r="AU19" s="64">
        <v>23</v>
      </c>
      <c r="AV19" s="151">
        <v>44</v>
      </c>
      <c r="AW19" s="106">
        <v>67</v>
      </c>
      <c r="AX19" s="64">
        <v>11</v>
      </c>
      <c r="AY19" s="64">
        <v>31</v>
      </c>
      <c r="AZ19" s="64">
        <v>42</v>
      </c>
      <c r="BA19" s="64">
        <v>13</v>
      </c>
      <c r="BB19" s="64">
        <v>25</v>
      </c>
      <c r="BC19" s="64">
        <v>38</v>
      </c>
      <c r="BD19" s="64">
        <v>13</v>
      </c>
      <c r="BE19" s="64">
        <v>26</v>
      </c>
      <c r="BF19" s="64">
        <v>39</v>
      </c>
      <c r="BG19" s="106"/>
      <c r="BH19" s="106">
        <v>1010</v>
      </c>
      <c r="BI19" s="63">
        <v>7.71</v>
      </c>
      <c r="BJ19" s="66"/>
    </row>
    <row r="20" spans="1:62" ht="18" customHeight="1" x14ac:dyDescent="0.25">
      <c r="A20" s="62">
        <v>13</v>
      </c>
      <c r="B20" s="82">
        <v>13</v>
      </c>
      <c r="C20" s="104" t="s">
        <v>330</v>
      </c>
      <c r="D20" s="132" t="s">
        <v>331</v>
      </c>
      <c r="E20" s="105">
        <v>21</v>
      </c>
      <c r="F20" s="105">
        <v>30</v>
      </c>
      <c r="G20" s="143">
        <f t="shared" si="0"/>
        <v>51</v>
      </c>
      <c r="H20" s="105">
        <v>23</v>
      </c>
      <c r="I20" s="105">
        <v>40</v>
      </c>
      <c r="J20" s="143">
        <f t="shared" si="1"/>
        <v>63</v>
      </c>
      <c r="K20" s="105">
        <v>20</v>
      </c>
      <c r="L20" s="105">
        <v>19</v>
      </c>
      <c r="M20" s="143">
        <f t="shared" si="2"/>
        <v>39</v>
      </c>
      <c r="N20" s="105">
        <v>22</v>
      </c>
      <c r="O20" s="105">
        <v>27</v>
      </c>
      <c r="P20" s="143">
        <f t="shared" si="3"/>
        <v>49</v>
      </c>
      <c r="Q20" s="105">
        <v>23</v>
      </c>
      <c r="R20" s="105">
        <v>20</v>
      </c>
      <c r="S20" s="143">
        <f t="shared" si="4"/>
        <v>43</v>
      </c>
      <c r="T20" s="105">
        <v>12</v>
      </c>
      <c r="U20" s="105">
        <v>28</v>
      </c>
      <c r="V20" s="143">
        <f t="shared" si="5"/>
        <v>40</v>
      </c>
      <c r="W20" s="105">
        <v>11</v>
      </c>
      <c r="X20" s="105">
        <v>25</v>
      </c>
      <c r="Y20" s="143">
        <f t="shared" si="6"/>
        <v>36</v>
      </c>
      <c r="Z20" s="105">
        <v>13</v>
      </c>
      <c r="AA20" s="105">
        <v>29</v>
      </c>
      <c r="AB20" s="143">
        <f t="shared" si="7"/>
        <v>42</v>
      </c>
      <c r="AC20" s="143">
        <f t="shared" si="8"/>
        <v>363</v>
      </c>
      <c r="AD20" s="143"/>
      <c r="AE20" s="177" t="s">
        <v>888</v>
      </c>
      <c r="AF20" s="64">
        <v>21</v>
      </c>
      <c r="AG20" s="64">
        <v>31</v>
      </c>
      <c r="AH20" s="64">
        <v>52</v>
      </c>
      <c r="AI20" s="64">
        <v>21</v>
      </c>
      <c r="AJ20" s="64">
        <v>38</v>
      </c>
      <c r="AK20" s="64">
        <v>59</v>
      </c>
      <c r="AL20" s="64">
        <v>24</v>
      </c>
      <c r="AM20" s="64" t="s">
        <v>593</v>
      </c>
      <c r="AN20" s="64">
        <v>24</v>
      </c>
      <c r="AO20" s="64">
        <v>22</v>
      </c>
      <c r="AP20" s="69">
        <v>14</v>
      </c>
      <c r="AQ20" s="64">
        <v>36</v>
      </c>
      <c r="AR20" s="151">
        <v>23</v>
      </c>
      <c r="AS20" s="64">
        <v>23</v>
      </c>
      <c r="AT20" s="151">
        <v>46</v>
      </c>
      <c r="AU20" s="64">
        <v>22</v>
      </c>
      <c r="AV20" s="151">
        <v>16</v>
      </c>
      <c r="AW20" s="106">
        <v>38</v>
      </c>
      <c r="AX20" s="64">
        <v>9</v>
      </c>
      <c r="AY20" s="64">
        <v>25</v>
      </c>
      <c r="AZ20" s="64">
        <v>34</v>
      </c>
      <c r="BA20" s="64">
        <v>12</v>
      </c>
      <c r="BB20" s="64">
        <v>26</v>
      </c>
      <c r="BC20" s="64">
        <v>38</v>
      </c>
      <c r="BD20" s="64">
        <v>14</v>
      </c>
      <c r="BE20" s="64">
        <v>25</v>
      </c>
      <c r="BF20" s="64">
        <v>39</v>
      </c>
      <c r="BG20" s="106"/>
      <c r="BH20" s="106"/>
      <c r="BI20" s="63"/>
      <c r="BJ20" s="66"/>
    </row>
    <row r="21" spans="1:62" ht="18" customHeight="1" x14ac:dyDescent="0.25">
      <c r="A21" s="62">
        <v>14</v>
      </c>
      <c r="B21" s="82">
        <v>14</v>
      </c>
      <c r="C21" s="104" t="s">
        <v>332</v>
      </c>
      <c r="D21" s="132" t="s">
        <v>333</v>
      </c>
      <c r="E21" s="105">
        <v>24</v>
      </c>
      <c r="F21" s="105">
        <v>51</v>
      </c>
      <c r="G21" s="143">
        <f t="shared" si="0"/>
        <v>75</v>
      </c>
      <c r="H21" s="105">
        <v>23</v>
      </c>
      <c r="I21" s="105">
        <v>43</v>
      </c>
      <c r="J21" s="143">
        <f t="shared" si="1"/>
        <v>66</v>
      </c>
      <c r="K21" s="105">
        <v>23</v>
      </c>
      <c r="L21" s="105">
        <v>54</v>
      </c>
      <c r="M21" s="143">
        <f t="shared" si="2"/>
        <v>77</v>
      </c>
      <c r="N21" s="105">
        <v>23</v>
      </c>
      <c r="O21" s="105">
        <v>42</v>
      </c>
      <c r="P21" s="143">
        <f t="shared" si="3"/>
        <v>65</v>
      </c>
      <c r="Q21" s="105">
        <v>23</v>
      </c>
      <c r="R21" s="105">
        <v>39</v>
      </c>
      <c r="S21" s="143">
        <f t="shared" si="4"/>
        <v>62</v>
      </c>
      <c r="T21" s="105">
        <v>13</v>
      </c>
      <c r="U21" s="105">
        <v>27</v>
      </c>
      <c r="V21" s="143">
        <f t="shared" si="5"/>
        <v>40</v>
      </c>
      <c r="W21" s="105">
        <v>14</v>
      </c>
      <c r="X21" s="105">
        <v>31</v>
      </c>
      <c r="Y21" s="143">
        <f t="shared" si="6"/>
        <v>45</v>
      </c>
      <c r="Z21" s="105">
        <v>13</v>
      </c>
      <c r="AA21" s="105">
        <v>28</v>
      </c>
      <c r="AB21" s="143">
        <f t="shared" si="7"/>
        <v>41</v>
      </c>
      <c r="AC21" s="143">
        <f t="shared" si="8"/>
        <v>471</v>
      </c>
      <c r="AD21" s="143">
        <v>7.85</v>
      </c>
      <c r="AE21" s="177" t="s">
        <v>889</v>
      </c>
      <c r="AF21" s="64">
        <v>22</v>
      </c>
      <c r="AG21" s="64">
        <v>48</v>
      </c>
      <c r="AH21" s="64">
        <v>70</v>
      </c>
      <c r="AI21" s="64">
        <v>22</v>
      </c>
      <c r="AJ21" s="64">
        <v>53</v>
      </c>
      <c r="AK21" s="64">
        <v>75</v>
      </c>
      <c r="AL21" s="64">
        <v>24</v>
      </c>
      <c r="AM21" s="64">
        <v>47</v>
      </c>
      <c r="AN21" s="64">
        <v>71</v>
      </c>
      <c r="AO21" s="64">
        <v>23</v>
      </c>
      <c r="AP21" s="69">
        <v>36</v>
      </c>
      <c r="AQ21" s="64">
        <v>59</v>
      </c>
      <c r="AR21" s="151">
        <v>23</v>
      </c>
      <c r="AS21" s="64">
        <v>47</v>
      </c>
      <c r="AT21" s="151">
        <v>70</v>
      </c>
      <c r="AU21" s="64">
        <v>23</v>
      </c>
      <c r="AV21" s="151">
        <v>30</v>
      </c>
      <c r="AW21" s="106">
        <v>53</v>
      </c>
      <c r="AX21" s="64">
        <v>11</v>
      </c>
      <c r="AY21" s="64">
        <v>27</v>
      </c>
      <c r="AZ21" s="64">
        <v>38</v>
      </c>
      <c r="BA21" s="64">
        <v>14</v>
      </c>
      <c r="BB21" s="64">
        <v>27</v>
      </c>
      <c r="BC21" s="64">
        <v>41</v>
      </c>
      <c r="BD21" s="64">
        <v>13</v>
      </c>
      <c r="BE21" s="64">
        <v>29</v>
      </c>
      <c r="BF21" s="64">
        <v>42</v>
      </c>
      <c r="BG21" s="106"/>
      <c r="BH21" s="106">
        <v>990</v>
      </c>
      <c r="BI21" s="63">
        <v>7.71</v>
      </c>
      <c r="BJ21" s="66"/>
    </row>
    <row r="22" spans="1:62" ht="18" customHeight="1" x14ac:dyDescent="0.25">
      <c r="A22" s="62">
        <v>15</v>
      </c>
      <c r="B22" s="82">
        <v>15</v>
      </c>
      <c r="C22" s="104" t="s">
        <v>334</v>
      </c>
      <c r="D22" s="132" t="s">
        <v>335</v>
      </c>
      <c r="E22" s="105">
        <v>21</v>
      </c>
      <c r="F22" s="105">
        <v>24</v>
      </c>
      <c r="G22" s="143">
        <f t="shared" si="0"/>
        <v>45</v>
      </c>
      <c r="H22" s="105">
        <v>22</v>
      </c>
      <c r="I22" s="105">
        <v>43</v>
      </c>
      <c r="J22" s="143">
        <f t="shared" si="1"/>
        <v>65</v>
      </c>
      <c r="K22" s="105">
        <v>18</v>
      </c>
      <c r="L22" s="105">
        <v>50</v>
      </c>
      <c r="M22" s="143">
        <f t="shared" si="2"/>
        <v>68</v>
      </c>
      <c r="N22" s="105">
        <v>17</v>
      </c>
      <c r="O22" s="105">
        <v>32</v>
      </c>
      <c r="P22" s="143">
        <f t="shared" si="3"/>
        <v>49</v>
      </c>
      <c r="Q22" s="105">
        <v>20</v>
      </c>
      <c r="R22" s="105">
        <v>27</v>
      </c>
      <c r="S22" s="143">
        <f t="shared" si="4"/>
        <v>47</v>
      </c>
      <c r="T22" s="105">
        <v>12</v>
      </c>
      <c r="U22" s="105">
        <v>27</v>
      </c>
      <c r="V22" s="143">
        <f t="shared" si="5"/>
        <v>39</v>
      </c>
      <c r="W22" s="105">
        <v>9</v>
      </c>
      <c r="X22" s="105">
        <v>25</v>
      </c>
      <c r="Y22" s="143">
        <f t="shared" si="6"/>
        <v>34</v>
      </c>
      <c r="Z22" s="105">
        <v>13</v>
      </c>
      <c r="AA22" s="105">
        <v>26</v>
      </c>
      <c r="AB22" s="143">
        <f t="shared" si="7"/>
        <v>39</v>
      </c>
      <c r="AC22" s="143">
        <f t="shared" si="8"/>
        <v>386</v>
      </c>
      <c r="AD22" s="143"/>
      <c r="AE22" s="177" t="s">
        <v>890</v>
      </c>
      <c r="AF22" s="64">
        <v>21</v>
      </c>
      <c r="AG22" s="64">
        <v>30</v>
      </c>
      <c r="AH22" s="64">
        <v>51</v>
      </c>
      <c r="AI22" s="64">
        <v>20</v>
      </c>
      <c r="AJ22" s="64">
        <v>38</v>
      </c>
      <c r="AK22" s="64">
        <v>58</v>
      </c>
      <c r="AL22" s="64">
        <v>23</v>
      </c>
      <c r="AM22" s="64">
        <v>39</v>
      </c>
      <c r="AN22" s="64">
        <v>62</v>
      </c>
      <c r="AO22" s="64">
        <v>20</v>
      </c>
      <c r="AP22" s="69">
        <v>30</v>
      </c>
      <c r="AQ22" s="64">
        <v>50</v>
      </c>
      <c r="AR22" s="151">
        <v>21</v>
      </c>
      <c r="AS22" s="64">
        <v>25</v>
      </c>
      <c r="AT22" s="151">
        <v>46</v>
      </c>
      <c r="AU22" s="64">
        <v>21</v>
      </c>
      <c r="AV22" s="151">
        <v>21</v>
      </c>
      <c r="AW22" s="106">
        <v>42</v>
      </c>
      <c r="AX22" s="64">
        <v>9</v>
      </c>
      <c r="AY22" s="64">
        <v>23</v>
      </c>
      <c r="AZ22" s="64">
        <v>32</v>
      </c>
      <c r="BA22" s="64">
        <v>13</v>
      </c>
      <c r="BB22" s="64">
        <v>27</v>
      </c>
      <c r="BC22" s="64">
        <v>40</v>
      </c>
      <c r="BD22" s="64">
        <v>13</v>
      </c>
      <c r="BE22" s="64">
        <v>28</v>
      </c>
      <c r="BF22" s="64">
        <v>41</v>
      </c>
      <c r="BG22" s="106"/>
      <c r="BH22" s="106"/>
      <c r="BI22" s="63"/>
      <c r="BJ22" s="66"/>
    </row>
    <row r="23" spans="1:62" ht="18" customHeight="1" x14ac:dyDescent="0.25">
      <c r="A23" s="62">
        <v>16</v>
      </c>
      <c r="B23" s="82">
        <v>16</v>
      </c>
      <c r="C23" s="104" t="s">
        <v>336</v>
      </c>
      <c r="D23" s="132" t="s">
        <v>337</v>
      </c>
      <c r="E23" s="105">
        <v>22</v>
      </c>
      <c r="F23" s="105">
        <v>12</v>
      </c>
      <c r="G23" s="143">
        <f t="shared" si="0"/>
        <v>34</v>
      </c>
      <c r="H23" s="105">
        <v>21</v>
      </c>
      <c r="I23" s="105">
        <v>37</v>
      </c>
      <c r="J23" s="143">
        <f t="shared" si="1"/>
        <v>58</v>
      </c>
      <c r="K23" s="105">
        <v>18</v>
      </c>
      <c r="L23" s="105">
        <v>12</v>
      </c>
      <c r="M23" s="143">
        <f t="shared" si="2"/>
        <v>30</v>
      </c>
      <c r="N23" s="105">
        <v>19</v>
      </c>
      <c r="O23" s="105">
        <v>19</v>
      </c>
      <c r="P23" s="143">
        <f t="shared" si="3"/>
        <v>38</v>
      </c>
      <c r="Q23" s="105">
        <v>23</v>
      </c>
      <c r="R23" s="105">
        <v>25</v>
      </c>
      <c r="S23" s="143">
        <f t="shared" si="4"/>
        <v>48</v>
      </c>
      <c r="T23" s="105">
        <v>12</v>
      </c>
      <c r="U23" s="105">
        <v>27</v>
      </c>
      <c r="V23" s="143">
        <f t="shared" si="5"/>
        <v>39</v>
      </c>
      <c r="W23" s="105">
        <v>12</v>
      </c>
      <c r="X23" s="105">
        <v>25</v>
      </c>
      <c r="Y23" s="143">
        <f t="shared" si="6"/>
        <v>37</v>
      </c>
      <c r="Z23" s="105">
        <v>13</v>
      </c>
      <c r="AA23" s="105">
        <v>26</v>
      </c>
      <c r="AB23" s="143">
        <f t="shared" si="7"/>
        <v>39</v>
      </c>
      <c r="AC23" s="143">
        <f t="shared" si="8"/>
        <v>323</v>
      </c>
      <c r="AD23" s="143"/>
      <c r="AE23" s="177" t="s">
        <v>891</v>
      </c>
      <c r="AF23" s="64">
        <v>19</v>
      </c>
      <c r="AG23" s="64">
        <v>26</v>
      </c>
      <c r="AH23" s="64">
        <v>45</v>
      </c>
      <c r="AI23" s="64">
        <v>19</v>
      </c>
      <c r="AJ23" s="64">
        <v>30</v>
      </c>
      <c r="AK23" s="64">
        <v>49</v>
      </c>
      <c r="AL23" s="64">
        <v>23</v>
      </c>
      <c r="AM23" s="64">
        <v>31</v>
      </c>
      <c r="AN23" s="64">
        <v>54</v>
      </c>
      <c r="AO23" s="64">
        <v>20</v>
      </c>
      <c r="AP23" s="69">
        <v>19</v>
      </c>
      <c r="AQ23" s="64">
        <v>39</v>
      </c>
      <c r="AR23" s="151">
        <v>20</v>
      </c>
      <c r="AS23" s="64">
        <v>23</v>
      </c>
      <c r="AT23" s="151">
        <v>43</v>
      </c>
      <c r="AU23" s="64">
        <v>20</v>
      </c>
      <c r="AV23" s="151">
        <v>7</v>
      </c>
      <c r="AW23" s="106">
        <v>27</v>
      </c>
      <c r="AX23" s="64">
        <v>9</v>
      </c>
      <c r="AY23" s="64">
        <v>27</v>
      </c>
      <c r="AZ23" s="64">
        <v>36</v>
      </c>
      <c r="BA23" s="64">
        <v>11</v>
      </c>
      <c r="BB23" s="64">
        <v>26</v>
      </c>
      <c r="BC23" s="64">
        <v>37</v>
      </c>
      <c r="BD23" s="64">
        <v>13</v>
      </c>
      <c r="BE23" s="64">
        <v>27</v>
      </c>
      <c r="BF23" s="64">
        <v>40</v>
      </c>
      <c r="BG23" s="106"/>
      <c r="BH23" s="106"/>
      <c r="BI23" s="63"/>
      <c r="BJ23" s="66"/>
    </row>
    <row r="24" spans="1:62" ht="18" customHeight="1" x14ac:dyDescent="0.25">
      <c r="A24" s="62">
        <v>17</v>
      </c>
      <c r="B24" s="82">
        <v>17</v>
      </c>
      <c r="C24" s="104" t="s">
        <v>338</v>
      </c>
      <c r="D24" s="132" t="s">
        <v>339</v>
      </c>
      <c r="E24" s="105">
        <v>24</v>
      </c>
      <c r="F24" s="105">
        <v>50</v>
      </c>
      <c r="G24" s="143">
        <f t="shared" si="0"/>
        <v>74</v>
      </c>
      <c r="H24" s="105">
        <v>23</v>
      </c>
      <c r="I24" s="105">
        <v>34</v>
      </c>
      <c r="J24" s="143">
        <f t="shared" si="1"/>
        <v>57</v>
      </c>
      <c r="K24" s="105">
        <v>23</v>
      </c>
      <c r="L24" s="105">
        <v>55</v>
      </c>
      <c r="M24" s="143">
        <f t="shared" si="2"/>
        <v>78</v>
      </c>
      <c r="N24" s="105">
        <v>23</v>
      </c>
      <c r="O24" s="105">
        <v>38</v>
      </c>
      <c r="P24" s="143">
        <f t="shared" si="3"/>
        <v>61</v>
      </c>
      <c r="Q24" s="105">
        <v>23</v>
      </c>
      <c r="R24" s="105">
        <v>45</v>
      </c>
      <c r="S24" s="143">
        <f t="shared" si="4"/>
        <v>68</v>
      </c>
      <c r="T24" s="105">
        <v>14</v>
      </c>
      <c r="U24" s="105">
        <v>30</v>
      </c>
      <c r="V24" s="143">
        <f t="shared" si="5"/>
        <v>44</v>
      </c>
      <c r="W24" s="105">
        <v>13</v>
      </c>
      <c r="X24" s="105">
        <v>29</v>
      </c>
      <c r="Y24" s="143">
        <f t="shared" si="6"/>
        <v>42</v>
      </c>
      <c r="Z24" s="105">
        <v>13</v>
      </c>
      <c r="AA24" s="105">
        <v>31</v>
      </c>
      <c r="AB24" s="143">
        <f t="shared" si="7"/>
        <v>44</v>
      </c>
      <c r="AC24" s="143">
        <f t="shared" si="8"/>
        <v>468</v>
      </c>
      <c r="AD24" s="143">
        <v>7.62</v>
      </c>
      <c r="AE24" s="177" t="s">
        <v>892</v>
      </c>
      <c r="AF24" s="64">
        <v>23</v>
      </c>
      <c r="AG24" s="64">
        <v>43</v>
      </c>
      <c r="AH24" s="64">
        <v>66</v>
      </c>
      <c r="AI24" s="64">
        <v>24</v>
      </c>
      <c r="AJ24" s="64">
        <v>50</v>
      </c>
      <c r="AK24" s="64">
        <v>74</v>
      </c>
      <c r="AL24" s="64">
        <v>24</v>
      </c>
      <c r="AM24" s="64">
        <v>40</v>
      </c>
      <c r="AN24" s="64">
        <v>64</v>
      </c>
      <c r="AO24" s="64">
        <v>23</v>
      </c>
      <c r="AP24" s="69">
        <v>40</v>
      </c>
      <c r="AQ24" s="64">
        <v>63</v>
      </c>
      <c r="AR24" s="151">
        <v>23</v>
      </c>
      <c r="AS24" s="64">
        <v>41</v>
      </c>
      <c r="AT24" s="151">
        <v>64</v>
      </c>
      <c r="AU24" s="64">
        <v>24</v>
      </c>
      <c r="AV24" s="151">
        <v>39</v>
      </c>
      <c r="AW24" s="106">
        <v>63</v>
      </c>
      <c r="AX24" s="64">
        <v>12</v>
      </c>
      <c r="AY24" s="64">
        <v>31</v>
      </c>
      <c r="AZ24" s="64">
        <v>43</v>
      </c>
      <c r="BA24" s="64">
        <v>14</v>
      </c>
      <c r="BB24" s="64">
        <v>29</v>
      </c>
      <c r="BC24" s="64">
        <v>34</v>
      </c>
      <c r="BD24" s="64">
        <v>14</v>
      </c>
      <c r="BE24" s="64">
        <v>29</v>
      </c>
      <c r="BF24" s="64">
        <v>34</v>
      </c>
      <c r="BG24" s="106"/>
      <c r="BH24" s="106">
        <v>991</v>
      </c>
      <c r="BI24" s="63">
        <v>7.57</v>
      </c>
      <c r="BJ24" s="66"/>
    </row>
    <row r="25" spans="1:62" ht="18" customHeight="1" x14ac:dyDescent="0.25">
      <c r="A25" s="62">
        <v>18</v>
      </c>
      <c r="B25" s="82">
        <v>18</v>
      </c>
      <c r="C25" s="104" t="s">
        <v>340</v>
      </c>
      <c r="D25" s="132" t="s">
        <v>341</v>
      </c>
      <c r="E25" s="105">
        <v>23</v>
      </c>
      <c r="F25" s="105">
        <v>36</v>
      </c>
      <c r="G25" s="143">
        <f t="shared" si="0"/>
        <v>59</v>
      </c>
      <c r="H25" s="105">
        <v>23</v>
      </c>
      <c r="I25" s="105">
        <v>36</v>
      </c>
      <c r="J25" s="143">
        <f t="shared" si="1"/>
        <v>59</v>
      </c>
      <c r="K25" s="105">
        <v>23</v>
      </c>
      <c r="L25" s="105">
        <v>47</v>
      </c>
      <c r="M25" s="143">
        <f t="shared" si="2"/>
        <v>70</v>
      </c>
      <c r="N25" s="105">
        <v>22</v>
      </c>
      <c r="O25" s="105">
        <v>39</v>
      </c>
      <c r="P25" s="143">
        <f t="shared" si="3"/>
        <v>61</v>
      </c>
      <c r="Q25" s="105">
        <v>22</v>
      </c>
      <c r="R25" s="105">
        <v>32</v>
      </c>
      <c r="S25" s="143">
        <f t="shared" si="4"/>
        <v>54</v>
      </c>
      <c r="T25" s="105">
        <v>13</v>
      </c>
      <c r="U25" s="105">
        <v>29</v>
      </c>
      <c r="V25" s="143">
        <f t="shared" si="5"/>
        <v>42</v>
      </c>
      <c r="W25" s="105">
        <v>12</v>
      </c>
      <c r="X25" s="105">
        <v>30</v>
      </c>
      <c r="Y25" s="143">
        <f t="shared" si="6"/>
        <v>42</v>
      </c>
      <c r="Z25" s="105">
        <v>13</v>
      </c>
      <c r="AA25" s="105">
        <v>31</v>
      </c>
      <c r="AB25" s="143">
        <f t="shared" si="7"/>
        <v>44</v>
      </c>
      <c r="AC25" s="143">
        <f t="shared" si="8"/>
        <v>431</v>
      </c>
      <c r="AD25" s="143">
        <v>7.15</v>
      </c>
      <c r="AE25" s="177" t="s">
        <v>893</v>
      </c>
      <c r="AF25" s="64">
        <v>21</v>
      </c>
      <c r="AG25" s="64">
        <v>51</v>
      </c>
      <c r="AH25" s="64">
        <v>72</v>
      </c>
      <c r="AI25" s="64">
        <v>22</v>
      </c>
      <c r="AJ25" s="64">
        <v>46</v>
      </c>
      <c r="AK25" s="64">
        <v>68</v>
      </c>
      <c r="AL25" s="64">
        <v>24</v>
      </c>
      <c r="AM25" s="64">
        <v>50</v>
      </c>
      <c r="AN25" s="64">
        <v>74</v>
      </c>
      <c r="AO25" s="64">
        <v>20</v>
      </c>
      <c r="AP25" s="69">
        <v>19</v>
      </c>
      <c r="AQ25" s="64">
        <v>39</v>
      </c>
      <c r="AR25" s="151">
        <v>23</v>
      </c>
      <c r="AS25" s="64">
        <v>41</v>
      </c>
      <c r="AT25" s="151">
        <v>64</v>
      </c>
      <c r="AU25" s="64">
        <v>23</v>
      </c>
      <c r="AV25" s="151">
        <v>29</v>
      </c>
      <c r="AW25" s="106">
        <v>52</v>
      </c>
      <c r="AX25" s="64">
        <v>12</v>
      </c>
      <c r="AY25" s="64">
        <v>32</v>
      </c>
      <c r="AZ25" s="64">
        <v>40</v>
      </c>
      <c r="BA25" s="64">
        <v>12</v>
      </c>
      <c r="BB25" s="64">
        <v>26</v>
      </c>
      <c r="BC25" s="64">
        <v>38</v>
      </c>
      <c r="BD25" s="64">
        <v>14</v>
      </c>
      <c r="BE25" s="64">
        <v>24</v>
      </c>
      <c r="BF25" s="64">
        <v>38</v>
      </c>
      <c r="BG25" s="106"/>
      <c r="BH25" s="106"/>
      <c r="BI25" s="63"/>
      <c r="BJ25" s="66"/>
    </row>
    <row r="26" spans="1:62" ht="18" customHeight="1" x14ac:dyDescent="0.25">
      <c r="A26" s="62">
        <v>19</v>
      </c>
      <c r="B26" s="82">
        <v>19</v>
      </c>
      <c r="C26" s="104" t="s">
        <v>342</v>
      </c>
      <c r="D26" s="132" t="s">
        <v>343</v>
      </c>
      <c r="E26" s="107">
        <v>24</v>
      </c>
      <c r="F26" s="107">
        <v>36</v>
      </c>
      <c r="G26" s="143">
        <f t="shared" si="0"/>
        <v>60</v>
      </c>
      <c r="H26" s="107">
        <v>23</v>
      </c>
      <c r="I26" s="107">
        <v>44</v>
      </c>
      <c r="J26" s="143">
        <f t="shared" si="1"/>
        <v>67</v>
      </c>
      <c r="K26" s="107">
        <v>23</v>
      </c>
      <c r="L26" s="107">
        <v>42</v>
      </c>
      <c r="M26" s="143">
        <f t="shared" si="2"/>
        <v>65</v>
      </c>
      <c r="N26" s="107">
        <v>23</v>
      </c>
      <c r="O26" s="107">
        <v>36</v>
      </c>
      <c r="P26" s="143">
        <f t="shared" si="3"/>
        <v>59</v>
      </c>
      <c r="Q26" s="107">
        <v>23</v>
      </c>
      <c r="R26" s="107">
        <v>42</v>
      </c>
      <c r="S26" s="143">
        <f t="shared" si="4"/>
        <v>65</v>
      </c>
      <c r="T26" s="107">
        <v>14</v>
      </c>
      <c r="U26" s="107">
        <v>27</v>
      </c>
      <c r="V26" s="143">
        <f t="shared" si="5"/>
        <v>41</v>
      </c>
      <c r="W26" s="107">
        <v>12</v>
      </c>
      <c r="X26" s="107">
        <v>27</v>
      </c>
      <c r="Y26" s="143">
        <f t="shared" si="6"/>
        <v>39</v>
      </c>
      <c r="Z26" s="107">
        <v>13</v>
      </c>
      <c r="AA26" s="107">
        <v>30</v>
      </c>
      <c r="AB26" s="143">
        <f t="shared" si="7"/>
        <v>43</v>
      </c>
      <c r="AC26" s="143">
        <f t="shared" si="8"/>
        <v>439</v>
      </c>
      <c r="AD26" s="144">
        <v>7.23</v>
      </c>
      <c r="AE26" s="177" t="s">
        <v>894</v>
      </c>
      <c r="AF26" s="64">
        <v>21</v>
      </c>
      <c r="AG26" s="64">
        <v>33</v>
      </c>
      <c r="AH26" s="64">
        <v>54</v>
      </c>
      <c r="AI26" s="64">
        <v>21</v>
      </c>
      <c r="AJ26" s="64">
        <v>45</v>
      </c>
      <c r="AK26" s="64">
        <v>66</v>
      </c>
      <c r="AL26" s="64">
        <v>24</v>
      </c>
      <c r="AM26" s="64">
        <v>33</v>
      </c>
      <c r="AN26" s="64">
        <v>57</v>
      </c>
      <c r="AO26" s="64">
        <v>16</v>
      </c>
      <c r="AP26" s="69">
        <v>37</v>
      </c>
      <c r="AQ26" s="64">
        <v>53</v>
      </c>
      <c r="AR26" s="151">
        <v>23</v>
      </c>
      <c r="AS26" s="64">
        <v>40</v>
      </c>
      <c r="AT26" s="151">
        <v>63</v>
      </c>
      <c r="AU26" s="64">
        <v>23</v>
      </c>
      <c r="AV26" s="151">
        <v>27</v>
      </c>
      <c r="AW26" s="106">
        <v>50</v>
      </c>
      <c r="AX26" s="64">
        <v>9</v>
      </c>
      <c r="AY26" s="64">
        <v>28</v>
      </c>
      <c r="AZ26" s="64">
        <v>37</v>
      </c>
      <c r="BA26" s="64">
        <v>13</v>
      </c>
      <c r="BB26" s="64">
        <v>26</v>
      </c>
      <c r="BC26" s="64">
        <v>39</v>
      </c>
      <c r="BD26" s="64">
        <v>14</v>
      </c>
      <c r="BE26" s="64">
        <v>24</v>
      </c>
      <c r="BF26" s="64">
        <v>38</v>
      </c>
      <c r="BG26" s="106"/>
      <c r="BH26" s="106">
        <v>896</v>
      </c>
      <c r="BI26" s="63">
        <v>6.93</v>
      </c>
      <c r="BJ26" s="66"/>
    </row>
    <row r="27" spans="1:62" ht="18" customHeight="1" x14ac:dyDescent="0.25">
      <c r="A27" s="62">
        <v>20</v>
      </c>
      <c r="B27" s="82">
        <v>20</v>
      </c>
      <c r="C27" s="104" t="s">
        <v>344</v>
      </c>
      <c r="D27" s="132" t="s">
        <v>345</v>
      </c>
      <c r="E27" s="105">
        <v>23</v>
      </c>
      <c r="F27" s="105">
        <v>49</v>
      </c>
      <c r="G27" s="143">
        <f t="shared" si="0"/>
        <v>72</v>
      </c>
      <c r="H27" s="105">
        <v>24</v>
      </c>
      <c r="I27" s="105">
        <v>49</v>
      </c>
      <c r="J27" s="143">
        <f t="shared" si="1"/>
        <v>73</v>
      </c>
      <c r="K27" s="105">
        <v>24</v>
      </c>
      <c r="L27" s="105">
        <v>50</v>
      </c>
      <c r="M27" s="143">
        <f t="shared" si="2"/>
        <v>74</v>
      </c>
      <c r="N27" s="105">
        <v>22</v>
      </c>
      <c r="O27" s="105">
        <v>46</v>
      </c>
      <c r="P27" s="143">
        <f t="shared" si="3"/>
        <v>68</v>
      </c>
      <c r="Q27" s="105">
        <v>23</v>
      </c>
      <c r="R27" s="105">
        <v>46</v>
      </c>
      <c r="S27" s="143">
        <f t="shared" si="4"/>
        <v>69</v>
      </c>
      <c r="T27" s="105">
        <v>13</v>
      </c>
      <c r="U27" s="105">
        <v>29</v>
      </c>
      <c r="V27" s="143">
        <f t="shared" si="5"/>
        <v>42</v>
      </c>
      <c r="W27" s="105">
        <v>12</v>
      </c>
      <c r="X27" s="105">
        <v>31</v>
      </c>
      <c r="Y27" s="143">
        <f t="shared" si="6"/>
        <v>43</v>
      </c>
      <c r="Z27" s="105">
        <v>13</v>
      </c>
      <c r="AA27" s="105">
        <v>30</v>
      </c>
      <c r="AB27" s="143">
        <f t="shared" si="7"/>
        <v>43</v>
      </c>
      <c r="AC27" s="143">
        <f t="shared" si="8"/>
        <v>484</v>
      </c>
      <c r="AD27" s="143">
        <v>7.92</v>
      </c>
      <c r="AE27" s="177" t="s">
        <v>895</v>
      </c>
      <c r="AF27" s="64">
        <v>22</v>
      </c>
      <c r="AG27" s="64">
        <v>42</v>
      </c>
      <c r="AH27" s="64">
        <v>64</v>
      </c>
      <c r="AI27" s="64">
        <v>24</v>
      </c>
      <c r="AJ27" s="64">
        <v>49</v>
      </c>
      <c r="AK27" s="64">
        <v>73</v>
      </c>
      <c r="AL27" s="64">
        <v>24</v>
      </c>
      <c r="AM27" s="64">
        <v>51</v>
      </c>
      <c r="AN27" s="64">
        <v>75</v>
      </c>
      <c r="AO27" s="64">
        <v>22</v>
      </c>
      <c r="AP27" s="69">
        <v>28</v>
      </c>
      <c r="AQ27" s="64">
        <v>50</v>
      </c>
      <c r="AR27" s="19">
        <v>23</v>
      </c>
      <c r="AS27" s="151">
        <v>47</v>
      </c>
      <c r="AT27" s="151">
        <v>70</v>
      </c>
      <c r="AU27" s="226">
        <v>22</v>
      </c>
      <c r="AV27" s="64">
        <v>43</v>
      </c>
      <c r="AW27" s="106">
        <v>65</v>
      </c>
      <c r="AX27" s="64">
        <v>12</v>
      </c>
      <c r="AY27" s="64">
        <v>32</v>
      </c>
      <c r="AZ27" s="64">
        <v>44</v>
      </c>
      <c r="BA27" s="64">
        <v>13</v>
      </c>
      <c r="BB27" s="64">
        <v>27</v>
      </c>
      <c r="BC27" s="64">
        <v>40</v>
      </c>
      <c r="BD27" s="64">
        <v>23</v>
      </c>
      <c r="BE27" s="64">
        <v>25</v>
      </c>
      <c r="BF27" s="64">
        <v>38</v>
      </c>
      <c r="BG27" s="106"/>
      <c r="BH27" s="106">
        <v>1003</v>
      </c>
      <c r="BI27" s="63">
        <v>7.75</v>
      </c>
      <c r="BJ27" s="66"/>
    </row>
    <row r="28" spans="1:62" ht="18" customHeight="1" x14ac:dyDescent="0.25">
      <c r="A28" s="62">
        <v>21</v>
      </c>
      <c r="B28" s="82">
        <v>21</v>
      </c>
      <c r="C28" s="104" t="s">
        <v>346</v>
      </c>
      <c r="D28" s="132" t="s">
        <v>347</v>
      </c>
      <c r="E28" s="105">
        <v>23</v>
      </c>
      <c r="F28" s="105">
        <v>45</v>
      </c>
      <c r="G28" s="143">
        <f t="shared" si="0"/>
        <v>68</v>
      </c>
      <c r="H28" s="105">
        <v>23</v>
      </c>
      <c r="I28" s="105">
        <v>30</v>
      </c>
      <c r="J28" s="143">
        <f t="shared" si="1"/>
        <v>53</v>
      </c>
      <c r="K28" s="105">
        <v>24</v>
      </c>
      <c r="L28" s="105">
        <v>53</v>
      </c>
      <c r="M28" s="143">
        <f t="shared" si="2"/>
        <v>77</v>
      </c>
      <c r="N28" s="105">
        <v>23</v>
      </c>
      <c r="O28" s="105">
        <v>43</v>
      </c>
      <c r="P28" s="143">
        <f t="shared" si="3"/>
        <v>66</v>
      </c>
      <c r="Q28" s="105">
        <v>23</v>
      </c>
      <c r="R28" s="105">
        <v>49</v>
      </c>
      <c r="S28" s="143">
        <f t="shared" si="4"/>
        <v>72</v>
      </c>
      <c r="T28" s="105">
        <v>14</v>
      </c>
      <c r="U28" s="105">
        <v>29</v>
      </c>
      <c r="V28" s="143">
        <f t="shared" si="5"/>
        <v>43</v>
      </c>
      <c r="W28" s="105">
        <v>13</v>
      </c>
      <c r="X28" s="105">
        <v>29</v>
      </c>
      <c r="Y28" s="143">
        <f t="shared" si="6"/>
        <v>42</v>
      </c>
      <c r="Z28" s="105">
        <v>13</v>
      </c>
      <c r="AA28" s="105">
        <v>30</v>
      </c>
      <c r="AB28" s="143">
        <f t="shared" si="7"/>
        <v>43</v>
      </c>
      <c r="AC28" s="143">
        <f t="shared" si="8"/>
        <v>464</v>
      </c>
      <c r="AD28" s="143">
        <v>7.62</v>
      </c>
      <c r="AE28" s="177" t="s">
        <v>896</v>
      </c>
      <c r="AF28" s="64">
        <v>22</v>
      </c>
      <c r="AG28" s="64">
        <v>42</v>
      </c>
      <c r="AH28" s="64">
        <v>64</v>
      </c>
      <c r="AI28" s="64">
        <v>24</v>
      </c>
      <c r="AJ28" s="64">
        <v>50</v>
      </c>
      <c r="AK28" s="64">
        <v>74</v>
      </c>
      <c r="AL28" s="64">
        <v>24</v>
      </c>
      <c r="AM28" s="64">
        <v>42</v>
      </c>
      <c r="AN28" s="64">
        <v>66</v>
      </c>
      <c r="AO28" s="64">
        <v>23</v>
      </c>
      <c r="AP28" s="69">
        <v>35</v>
      </c>
      <c r="AQ28" s="64">
        <v>58</v>
      </c>
      <c r="AR28" s="151">
        <v>24</v>
      </c>
      <c r="AS28" s="64">
        <v>45</v>
      </c>
      <c r="AT28" s="151">
        <v>69</v>
      </c>
      <c r="AU28" s="64">
        <v>24</v>
      </c>
      <c r="AV28" s="151">
        <v>40</v>
      </c>
      <c r="AW28" s="106">
        <v>64</v>
      </c>
      <c r="AX28" s="64">
        <v>12</v>
      </c>
      <c r="AY28" s="64">
        <v>32</v>
      </c>
      <c r="AZ28" s="64">
        <v>44</v>
      </c>
      <c r="BA28" s="64">
        <v>13</v>
      </c>
      <c r="BB28" s="64">
        <v>27</v>
      </c>
      <c r="BC28" s="64">
        <v>40</v>
      </c>
      <c r="BD28" s="64">
        <v>13</v>
      </c>
      <c r="BE28" s="64">
        <v>29</v>
      </c>
      <c r="BF28" s="64">
        <v>42</v>
      </c>
      <c r="BG28" s="106"/>
      <c r="BH28" s="106">
        <v>985</v>
      </c>
      <c r="BI28" s="63">
        <v>7.5</v>
      </c>
      <c r="BJ28" s="66"/>
    </row>
    <row r="29" spans="1:62" ht="18" customHeight="1" x14ac:dyDescent="0.25">
      <c r="A29" s="62">
        <v>22</v>
      </c>
      <c r="B29" s="82">
        <v>22</v>
      </c>
      <c r="C29" s="104" t="s">
        <v>348</v>
      </c>
      <c r="D29" s="132" t="s">
        <v>349</v>
      </c>
      <c r="E29" s="105">
        <v>23</v>
      </c>
      <c r="F29" s="105">
        <v>50</v>
      </c>
      <c r="G29" s="143">
        <f t="shared" si="0"/>
        <v>73</v>
      </c>
      <c r="H29" s="105">
        <v>23</v>
      </c>
      <c r="I29" s="105">
        <v>45</v>
      </c>
      <c r="J29" s="143">
        <f t="shared" si="1"/>
        <v>68</v>
      </c>
      <c r="K29" s="105">
        <v>23</v>
      </c>
      <c r="L29" s="105">
        <v>49</v>
      </c>
      <c r="M29" s="143">
        <f t="shared" si="2"/>
        <v>72</v>
      </c>
      <c r="N29" s="105">
        <v>23</v>
      </c>
      <c r="O29" s="105">
        <v>40</v>
      </c>
      <c r="P29" s="143">
        <f t="shared" si="3"/>
        <v>63</v>
      </c>
      <c r="Q29" s="105">
        <v>23</v>
      </c>
      <c r="R29" s="105">
        <v>45</v>
      </c>
      <c r="S29" s="143">
        <f t="shared" si="4"/>
        <v>68</v>
      </c>
      <c r="T29" s="105">
        <v>14</v>
      </c>
      <c r="U29" s="105">
        <v>29</v>
      </c>
      <c r="V29" s="143">
        <f t="shared" si="5"/>
        <v>43</v>
      </c>
      <c r="W29" s="105">
        <v>14</v>
      </c>
      <c r="X29" s="105">
        <v>30</v>
      </c>
      <c r="Y29" s="143">
        <f t="shared" si="6"/>
        <v>44</v>
      </c>
      <c r="Z29" s="105">
        <v>13</v>
      </c>
      <c r="AA29" s="105">
        <v>31</v>
      </c>
      <c r="AB29" s="143">
        <f t="shared" si="7"/>
        <v>44</v>
      </c>
      <c r="AC29" s="143">
        <f t="shared" si="8"/>
        <v>475</v>
      </c>
      <c r="AD29" s="143">
        <v>7.77</v>
      </c>
      <c r="AE29" s="177" t="s">
        <v>897</v>
      </c>
      <c r="AF29" s="64">
        <v>23</v>
      </c>
      <c r="AG29" s="64">
        <v>54</v>
      </c>
      <c r="AH29" s="64">
        <v>77</v>
      </c>
      <c r="AI29" s="64">
        <v>23</v>
      </c>
      <c r="AJ29" s="64">
        <v>47</v>
      </c>
      <c r="AK29" s="64">
        <v>70</v>
      </c>
      <c r="AL29" s="64">
        <v>24</v>
      </c>
      <c r="AM29" s="64">
        <v>58</v>
      </c>
      <c r="AN29" s="64">
        <v>82</v>
      </c>
      <c r="AO29" s="64">
        <v>23</v>
      </c>
      <c r="AP29" s="69">
        <v>52</v>
      </c>
      <c r="AQ29" s="64">
        <v>75</v>
      </c>
      <c r="AR29" s="151">
        <v>21</v>
      </c>
      <c r="AS29" s="64">
        <v>47</v>
      </c>
      <c r="AT29" s="151">
        <v>68</v>
      </c>
      <c r="AU29" s="64">
        <v>24</v>
      </c>
      <c r="AV29" s="151">
        <v>41</v>
      </c>
      <c r="AW29" s="106">
        <v>65</v>
      </c>
      <c r="AX29" s="64">
        <v>12</v>
      </c>
      <c r="AY29" s="64">
        <v>30</v>
      </c>
      <c r="AZ29" s="64">
        <v>42</v>
      </c>
      <c r="BA29" s="64">
        <v>13</v>
      </c>
      <c r="BB29" s="64">
        <v>27</v>
      </c>
      <c r="BC29" s="64">
        <v>40</v>
      </c>
      <c r="BD29" s="64">
        <v>13</v>
      </c>
      <c r="BE29" s="64">
        <v>27</v>
      </c>
      <c r="BF29" s="64">
        <v>40</v>
      </c>
      <c r="BG29" s="106"/>
      <c r="BH29" s="106">
        <v>1034</v>
      </c>
      <c r="BI29" s="63">
        <v>7.93</v>
      </c>
      <c r="BJ29" s="66"/>
    </row>
    <row r="30" spans="1:62" ht="18" customHeight="1" x14ac:dyDescent="0.25">
      <c r="A30" s="62">
        <v>23</v>
      </c>
      <c r="B30" s="82">
        <v>23</v>
      </c>
      <c r="C30" s="104" t="s">
        <v>350</v>
      </c>
      <c r="D30" s="132" t="s">
        <v>351</v>
      </c>
      <c r="E30" s="105">
        <v>23</v>
      </c>
      <c r="F30" s="105">
        <v>35</v>
      </c>
      <c r="G30" s="143">
        <f t="shared" si="0"/>
        <v>58</v>
      </c>
      <c r="H30" s="105">
        <v>23</v>
      </c>
      <c r="I30" s="105">
        <v>52</v>
      </c>
      <c r="J30" s="143">
        <f t="shared" si="1"/>
        <v>75</v>
      </c>
      <c r="K30" s="105">
        <v>23</v>
      </c>
      <c r="L30" s="105">
        <v>48</v>
      </c>
      <c r="M30" s="143">
        <f t="shared" si="2"/>
        <v>71</v>
      </c>
      <c r="N30" s="105">
        <v>23</v>
      </c>
      <c r="O30" s="105">
        <v>42</v>
      </c>
      <c r="P30" s="143">
        <f t="shared" si="3"/>
        <v>65</v>
      </c>
      <c r="Q30" s="105">
        <v>23</v>
      </c>
      <c r="R30" s="105">
        <v>35</v>
      </c>
      <c r="S30" s="143">
        <f t="shared" si="4"/>
        <v>58</v>
      </c>
      <c r="T30" s="105">
        <v>14</v>
      </c>
      <c r="U30" s="105">
        <v>28</v>
      </c>
      <c r="V30" s="143">
        <f t="shared" si="5"/>
        <v>42</v>
      </c>
      <c r="W30" s="105">
        <v>14</v>
      </c>
      <c r="X30" s="105">
        <v>29</v>
      </c>
      <c r="Y30" s="143">
        <f t="shared" si="6"/>
        <v>43</v>
      </c>
      <c r="Z30" s="105">
        <v>13</v>
      </c>
      <c r="AA30" s="105">
        <v>30</v>
      </c>
      <c r="AB30" s="143">
        <f t="shared" si="7"/>
        <v>43</v>
      </c>
      <c r="AC30" s="143">
        <f t="shared" si="8"/>
        <v>455</v>
      </c>
      <c r="AD30" s="143">
        <v>7.46</v>
      </c>
      <c r="AE30" s="177" t="s">
        <v>898</v>
      </c>
      <c r="AF30" s="64">
        <v>22</v>
      </c>
      <c r="AG30" s="64">
        <v>43</v>
      </c>
      <c r="AH30" s="64">
        <v>65</v>
      </c>
      <c r="AI30" s="64">
        <v>22</v>
      </c>
      <c r="AJ30" s="64">
        <v>50</v>
      </c>
      <c r="AK30" s="64">
        <v>72</v>
      </c>
      <c r="AL30" s="64">
        <v>23</v>
      </c>
      <c r="AM30" s="64">
        <v>49</v>
      </c>
      <c r="AN30" s="64">
        <v>72</v>
      </c>
      <c r="AO30" s="64">
        <v>22</v>
      </c>
      <c r="AP30" s="69">
        <v>28</v>
      </c>
      <c r="AQ30" s="64">
        <v>50</v>
      </c>
      <c r="AR30" s="151">
        <v>22</v>
      </c>
      <c r="AS30" s="64">
        <v>41</v>
      </c>
      <c r="AT30" s="151">
        <v>63</v>
      </c>
      <c r="AU30" s="64">
        <v>23</v>
      </c>
      <c r="AV30" s="151">
        <v>30</v>
      </c>
      <c r="AW30" s="106">
        <v>53</v>
      </c>
      <c r="AX30" s="64">
        <v>12</v>
      </c>
      <c r="AY30" s="64">
        <v>30</v>
      </c>
      <c r="AZ30" s="64">
        <v>42</v>
      </c>
      <c r="BA30" s="64">
        <v>13</v>
      </c>
      <c r="BB30" s="64">
        <v>26</v>
      </c>
      <c r="BC30" s="64">
        <v>39</v>
      </c>
      <c r="BD30" s="64">
        <v>14</v>
      </c>
      <c r="BE30" s="64">
        <v>29</v>
      </c>
      <c r="BF30" s="64">
        <v>43</v>
      </c>
      <c r="BG30" s="106"/>
      <c r="BH30" s="106">
        <v>954</v>
      </c>
      <c r="BI30" s="63">
        <v>7.79</v>
      </c>
      <c r="BJ30" s="66"/>
    </row>
    <row r="31" spans="1:62" ht="18" customHeight="1" x14ac:dyDescent="0.25">
      <c r="A31" s="62">
        <v>24</v>
      </c>
      <c r="B31" s="82">
        <v>24</v>
      </c>
      <c r="C31" s="104" t="s">
        <v>352</v>
      </c>
      <c r="D31" s="132" t="s">
        <v>353</v>
      </c>
      <c r="E31" s="105">
        <v>21</v>
      </c>
      <c r="F31" s="105">
        <v>32</v>
      </c>
      <c r="G31" s="143">
        <f t="shared" si="0"/>
        <v>53</v>
      </c>
      <c r="H31" s="105">
        <v>22</v>
      </c>
      <c r="I31" s="105">
        <v>32</v>
      </c>
      <c r="J31" s="143">
        <f t="shared" si="1"/>
        <v>54</v>
      </c>
      <c r="K31" s="105">
        <v>20</v>
      </c>
      <c r="L31" s="105">
        <v>30</v>
      </c>
      <c r="M31" s="143">
        <f t="shared" si="2"/>
        <v>50</v>
      </c>
      <c r="N31" s="105">
        <v>22</v>
      </c>
      <c r="O31" s="105">
        <v>14</v>
      </c>
      <c r="P31" s="143">
        <f t="shared" si="3"/>
        <v>36</v>
      </c>
      <c r="Q31" s="105">
        <v>18</v>
      </c>
      <c r="R31" s="105">
        <v>28</v>
      </c>
      <c r="S31" s="143">
        <f t="shared" si="4"/>
        <v>46</v>
      </c>
      <c r="T31" s="105">
        <v>13</v>
      </c>
      <c r="U31" s="105">
        <v>27</v>
      </c>
      <c r="V31" s="143">
        <f t="shared" si="5"/>
        <v>40</v>
      </c>
      <c r="W31" s="105">
        <v>12</v>
      </c>
      <c r="X31" s="105">
        <v>25</v>
      </c>
      <c r="Y31" s="143">
        <f t="shared" si="6"/>
        <v>37</v>
      </c>
      <c r="Z31" s="105">
        <v>13</v>
      </c>
      <c r="AA31" s="105">
        <v>25</v>
      </c>
      <c r="AB31" s="143">
        <f t="shared" si="7"/>
        <v>38</v>
      </c>
      <c r="AC31" s="143">
        <f t="shared" si="8"/>
        <v>354</v>
      </c>
      <c r="AD31" s="143"/>
      <c r="AE31" s="177" t="s">
        <v>899</v>
      </c>
      <c r="AF31" s="64">
        <v>20</v>
      </c>
      <c r="AG31" s="64">
        <v>35</v>
      </c>
      <c r="AH31" s="64">
        <v>55</v>
      </c>
      <c r="AI31" s="64">
        <v>19</v>
      </c>
      <c r="AJ31" s="64">
        <v>45</v>
      </c>
      <c r="AK31" s="64">
        <v>64</v>
      </c>
      <c r="AL31" s="64">
        <v>23</v>
      </c>
      <c r="AM31" s="64">
        <v>30</v>
      </c>
      <c r="AN31" s="64">
        <v>53</v>
      </c>
      <c r="AO31" s="64">
        <v>17</v>
      </c>
      <c r="AP31" s="69">
        <v>10</v>
      </c>
      <c r="AQ31" s="64">
        <v>27</v>
      </c>
      <c r="AR31" s="151">
        <v>21</v>
      </c>
      <c r="AS31" s="64">
        <v>34</v>
      </c>
      <c r="AT31" s="151">
        <v>55</v>
      </c>
      <c r="AU31" s="64">
        <v>22</v>
      </c>
      <c r="AV31" s="151">
        <v>38</v>
      </c>
      <c r="AW31" s="106">
        <v>60</v>
      </c>
      <c r="AX31" s="64">
        <v>9</v>
      </c>
      <c r="AY31" s="64">
        <v>26</v>
      </c>
      <c r="AZ31" s="64">
        <v>35</v>
      </c>
      <c r="BA31" s="64">
        <v>12</v>
      </c>
      <c r="BB31" s="64">
        <v>26</v>
      </c>
      <c r="BC31" s="64">
        <v>38</v>
      </c>
      <c r="BD31" s="64">
        <v>13</v>
      </c>
      <c r="BE31" s="64">
        <v>28</v>
      </c>
      <c r="BF31" s="64">
        <v>41</v>
      </c>
      <c r="BG31" s="106"/>
      <c r="BH31" s="106"/>
      <c r="BI31" s="63"/>
      <c r="BJ31" s="66"/>
    </row>
    <row r="32" spans="1:62" ht="18" customHeight="1" x14ac:dyDescent="0.25">
      <c r="A32" s="62">
        <v>25</v>
      </c>
      <c r="B32" s="82">
        <v>25</v>
      </c>
      <c r="C32" s="104" t="s">
        <v>354</v>
      </c>
      <c r="D32" s="132" t="s">
        <v>355</v>
      </c>
      <c r="E32" s="105">
        <v>18</v>
      </c>
      <c r="F32" s="105">
        <v>16</v>
      </c>
      <c r="G32" s="143">
        <f t="shared" si="0"/>
        <v>34</v>
      </c>
      <c r="H32" s="105">
        <v>22</v>
      </c>
      <c r="I32" s="105">
        <v>14</v>
      </c>
      <c r="J32" s="143">
        <f t="shared" si="1"/>
        <v>36</v>
      </c>
      <c r="K32" s="105">
        <v>18</v>
      </c>
      <c r="L32" s="105">
        <v>30</v>
      </c>
      <c r="M32" s="143">
        <f t="shared" si="2"/>
        <v>48</v>
      </c>
      <c r="N32" s="105">
        <v>17</v>
      </c>
      <c r="O32" s="105">
        <v>2</v>
      </c>
      <c r="P32" s="143">
        <f t="shared" si="3"/>
        <v>19</v>
      </c>
      <c r="Q32" s="105">
        <v>15</v>
      </c>
      <c r="R32" s="105">
        <v>34</v>
      </c>
      <c r="S32" s="143">
        <f t="shared" si="4"/>
        <v>49</v>
      </c>
      <c r="T32" s="105">
        <v>12</v>
      </c>
      <c r="U32" s="105">
        <v>26</v>
      </c>
      <c r="V32" s="143">
        <f t="shared" si="5"/>
        <v>38</v>
      </c>
      <c r="W32" s="105">
        <v>12</v>
      </c>
      <c r="X32" s="105">
        <v>25</v>
      </c>
      <c r="Y32" s="143">
        <f t="shared" si="6"/>
        <v>37</v>
      </c>
      <c r="Z32" s="105">
        <v>13</v>
      </c>
      <c r="AA32" s="105">
        <v>27</v>
      </c>
      <c r="AB32" s="143">
        <f t="shared" si="7"/>
        <v>40</v>
      </c>
      <c r="AC32" s="143">
        <f t="shared" si="8"/>
        <v>301</v>
      </c>
      <c r="AD32" s="143"/>
      <c r="AE32" s="177" t="s">
        <v>900</v>
      </c>
      <c r="AF32" s="64">
        <v>20</v>
      </c>
      <c r="AG32" s="64">
        <v>17</v>
      </c>
      <c r="AH32" s="64">
        <v>37</v>
      </c>
      <c r="AI32" s="64">
        <v>18</v>
      </c>
      <c r="AJ32" s="64">
        <v>35</v>
      </c>
      <c r="AK32" s="64">
        <v>53</v>
      </c>
      <c r="AL32" s="64">
        <v>21</v>
      </c>
      <c r="AM32" s="64">
        <v>35</v>
      </c>
      <c r="AN32" s="64">
        <v>56</v>
      </c>
      <c r="AO32" s="64">
        <v>18</v>
      </c>
      <c r="AP32" s="69">
        <v>6</v>
      </c>
      <c r="AQ32" s="64">
        <v>24</v>
      </c>
      <c r="AR32" s="151">
        <v>18</v>
      </c>
      <c r="AS32" s="64">
        <v>21</v>
      </c>
      <c r="AT32" s="151">
        <v>39</v>
      </c>
      <c r="AU32" s="64">
        <v>20</v>
      </c>
      <c r="AV32" s="151">
        <v>2</v>
      </c>
      <c r="AW32" s="106">
        <v>22</v>
      </c>
      <c r="AX32" s="64">
        <v>15</v>
      </c>
      <c r="AY32" s="64">
        <v>26</v>
      </c>
      <c r="AZ32" s="64">
        <v>36</v>
      </c>
      <c r="BA32" s="64">
        <v>15</v>
      </c>
      <c r="BB32" s="64">
        <v>25</v>
      </c>
      <c r="BC32" s="64">
        <v>37</v>
      </c>
      <c r="BD32" s="64">
        <v>12</v>
      </c>
      <c r="BE32" s="64">
        <v>27</v>
      </c>
      <c r="BF32" s="64">
        <v>39</v>
      </c>
      <c r="BG32" s="106"/>
      <c r="BH32" s="106"/>
      <c r="BI32" s="63"/>
      <c r="BJ32" s="66"/>
    </row>
    <row r="33" spans="1:62" ht="18" customHeight="1" x14ac:dyDescent="0.25">
      <c r="A33" s="62">
        <v>26</v>
      </c>
      <c r="B33" s="82">
        <v>26</v>
      </c>
      <c r="C33" s="104" t="s">
        <v>356</v>
      </c>
      <c r="D33" s="132" t="s">
        <v>357</v>
      </c>
      <c r="E33" s="105">
        <v>23</v>
      </c>
      <c r="F33" s="105">
        <v>40</v>
      </c>
      <c r="G33" s="143">
        <f t="shared" si="0"/>
        <v>63</v>
      </c>
      <c r="H33" s="105">
        <v>24</v>
      </c>
      <c r="I33" s="105">
        <v>45</v>
      </c>
      <c r="J33" s="143">
        <f t="shared" si="1"/>
        <v>69</v>
      </c>
      <c r="K33" s="105">
        <v>24</v>
      </c>
      <c r="L33" s="105">
        <v>50</v>
      </c>
      <c r="M33" s="143">
        <f t="shared" si="2"/>
        <v>74</v>
      </c>
      <c r="N33" s="105">
        <v>22</v>
      </c>
      <c r="O33" s="105">
        <v>41</v>
      </c>
      <c r="P33" s="143">
        <f t="shared" si="3"/>
        <v>63</v>
      </c>
      <c r="Q33" s="105">
        <v>23</v>
      </c>
      <c r="R33" s="105">
        <v>56</v>
      </c>
      <c r="S33" s="143">
        <f t="shared" si="4"/>
        <v>79</v>
      </c>
      <c r="T33" s="105">
        <v>14</v>
      </c>
      <c r="U33" s="105">
        <v>28</v>
      </c>
      <c r="V33" s="143">
        <f t="shared" si="5"/>
        <v>42</v>
      </c>
      <c r="W33" s="105">
        <v>13</v>
      </c>
      <c r="X33" s="105">
        <v>28</v>
      </c>
      <c r="Y33" s="143">
        <f t="shared" si="6"/>
        <v>41</v>
      </c>
      <c r="Z33" s="105">
        <v>13</v>
      </c>
      <c r="AA33" s="105">
        <v>27</v>
      </c>
      <c r="AB33" s="143">
        <f t="shared" si="7"/>
        <v>40</v>
      </c>
      <c r="AC33" s="143">
        <f t="shared" si="8"/>
        <v>471</v>
      </c>
      <c r="AD33" s="143">
        <v>7.77</v>
      </c>
      <c r="AE33" s="177" t="s">
        <v>901</v>
      </c>
      <c r="AF33" s="64">
        <v>22</v>
      </c>
      <c r="AG33" s="64">
        <v>44</v>
      </c>
      <c r="AH33" s="64">
        <v>66</v>
      </c>
      <c r="AI33" s="64">
        <v>23</v>
      </c>
      <c r="AJ33" s="64">
        <v>52</v>
      </c>
      <c r="AK33" s="64">
        <v>75</v>
      </c>
      <c r="AL33" s="64">
        <v>24</v>
      </c>
      <c r="AM33" s="64">
        <v>52</v>
      </c>
      <c r="AN33" s="64">
        <v>76</v>
      </c>
      <c r="AO33" s="64">
        <v>24</v>
      </c>
      <c r="AP33" s="69">
        <v>41</v>
      </c>
      <c r="AQ33" s="64">
        <v>65</v>
      </c>
      <c r="AR33" s="151">
        <v>23</v>
      </c>
      <c r="AS33" s="64">
        <v>46</v>
      </c>
      <c r="AT33" s="151">
        <v>69</v>
      </c>
      <c r="AU33" s="64">
        <v>23</v>
      </c>
      <c r="AV33" s="151">
        <v>41</v>
      </c>
      <c r="AW33" s="106">
        <v>64</v>
      </c>
      <c r="AX33" s="64">
        <v>13</v>
      </c>
      <c r="AY33" s="64">
        <v>31</v>
      </c>
      <c r="AZ33" s="64">
        <v>44</v>
      </c>
      <c r="BA33" s="64">
        <v>13</v>
      </c>
      <c r="BB33" s="64">
        <v>28</v>
      </c>
      <c r="BC33" s="64">
        <v>41</v>
      </c>
      <c r="BD33" s="64">
        <v>13</v>
      </c>
      <c r="BE33" s="64">
        <v>29</v>
      </c>
      <c r="BF33" s="64">
        <v>42</v>
      </c>
      <c r="BG33" s="106"/>
      <c r="BH33" s="106">
        <v>1013</v>
      </c>
      <c r="BI33" s="63">
        <v>7.71</v>
      </c>
      <c r="BJ33" s="66"/>
    </row>
    <row r="34" spans="1:62" ht="18" customHeight="1" x14ac:dyDescent="0.25">
      <c r="A34" s="62">
        <v>27</v>
      </c>
      <c r="B34" s="82">
        <v>27</v>
      </c>
      <c r="C34" s="104" t="s">
        <v>358</v>
      </c>
      <c r="D34" s="132" t="s">
        <v>359</v>
      </c>
      <c r="E34" s="105">
        <v>23</v>
      </c>
      <c r="F34" s="105">
        <v>16</v>
      </c>
      <c r="G34" s="143">
        <f t="shared" si="0"/>
        <v>39</v>
      </c>
      <c r="H34" s="105">
        <v>22</v>
      </c>
      <c r="I34" s="105">
        <v>31</v>
      </c>
      <c r="J34" s="143">
        <f t="shared" si="1"/>
        <v>53</v>
      </c>
      <c r="K34" s="105">
        <v>19</v>
      </c>
      <c r="L34" s="105">
        <v>31</v>
      </c>
      <c r="M34" s="143">
        <f t="shared" si="2"/>
        <v>50</v>
      </c>
      <c r="N34" s="105">
        <v>22</v>
      </c>
      <c r="O34" s="105">
        <v>30</v>
      </c>
      <c r="P34" s="143">
        <f t="shared" si="3"/>
        <v>52</v>
      </c>
      <c r="Q34" s="105">
        <v>20</v>
      </c>
      <c r="R34" s="105">
        <v>39</v>
      </c>
      <c r="S34" s="143">
        <f t="shared" si="4"/>
        <v>59</v>
      </c>
      <c r="T34" s="105">
        <v>13</v>
      </c>
      <c r="U34" s="105">
        <v>27</v>
      </c>
      <c r="V34" s="143">
        <f t="shared" si="5"/>
        <v>40</v>
      </c>
      <c r="W34" s="105">
        <v>11</v>
      </c>
      <c r="X34" s="105">
        <v>23</v>
      </c>
      <c r="Y34" s="143">
        <f t="shared" si="6"/>
        <v>34</v>
      </c>
      <c r="Z34" s="105">
        <v>12</v>
      </c>
      <c r="AA34" s="105">
        <v>25</v>
      </c>
      <c r="AB34" s="143">
        <f t="shared" si="7"/>
        <v>37</v>
      </c>
      <c r="AC34" s="143">
        <f t="shared" si="8"/>
        <v>364</v>
      </c>
      <c r="AD34" s="143"/>
      <c r="AE34" s="177" t="s">
        <v>902</v>
      </c>
      <c r="AF34" s="64">
        <v>21</v>
      </c>
      <c r="AG34" s="64">
        <v>13</v>
      </c>
      <c r="AH34" s="64">
        <v>35</v>
      </c>
      <c r="AI34" s="64">
        <v>19</v>
      </c>
      <c r="AJ34" s="64">
        <v>23</v>
      </c>
      <c r="AK34" s="64">
        <v>42</v>
      </c>
      <c r="AL34" s="64">
        <v>24</v>
      </c>
      <c r="AM34" s="64">
        <v>53</v>
      </c>
      <c r="AN34" s="64">
        <v>77</v>
      </c>
      <c r="AO34" s="64">
        <v>19</v>
      </c>
      <c r="AP34" s="69">
        <v>36</v>
      </c>
      <c r="AQ34" s="64">
        <v>55</v>
      </c>
      <c r="AR34" s="151">
        <v>22</v>
      </c>
      <c r="AS34" s="64">
        <v>20</v>
      </c>
      <c r="AT34" s="151">
        <v>42</v>
      </c>
      <c r="AU34" s="64">
        <v>24</v>
      </c>
      <c r="AV34" s="151">
        <v>30</v>
      </c>
      <c r="AW34" s="106">
        <v>54</v>
      </c>
      <c r="AX34" s="64">
        <v>11</v>
      </c>
      <c r="AY34" s="64">
        <v>27</v>
      </c>
      <c r="AZ34" s="64">
        <v>38</v>
      </c>
      <c r="BA34" s="64">
        <v>12</v>
      </c>
      <c r="BB34" s="64">
        <v>28</v>
      </c>
      <c r="BC34" s="64">
        <v>40</v>
      </c>
      <c r="BD34" s="64">
        <v>13</v>
      </c>
      <c r="BE34" s="64">
        <v>27</v>
      </c>
      <c r="BF34" s="64">
        <v>40</v>
      </c>
      <c r="BG34" s="106"/>
      <c r="BH34" s="106"/>
      <c r="BI34" s="63"/>
      <c r="BJ34" s="66"/>
    </row>
    <row r="35" spans="1:62" ht="18" customHeight="1" x14ac:dyDescent="0.25">
      <c r="A35" s="62">
        <v>28</v>
      </c>
      <c r="B35" s="82">
        <v>28</v>
      </c>
      <c r="C35" s="104" t="s">
        <v>360</v>
      </c>
      <c r="D35" s="132" t="s">
        <v>361</v>
      </c>
      <c r="E35" s="107">
        <v>18</v>
      </c>
      <c r="F35" s="107">
        <v>29</v>
      </c>
      <c r="G35" s="143">
        <f t="shared" si="0"/>
        <v>47</v>
      </c>
      <c r="H35" s="107">
        <v>18</v>
      </c>
      <c r="I35" s="107">
        <v>17</v>
      </c>
      <c r="J35" s="143">
        <f t="shared" si="1"/>
        <v>35</v>
      </c>
      <c r="K35" s="107">
        <v>17</v>
      </c>
      <c r="L35" s="107">
        <v>7</v>
      </c>
      <c r="M35" s="143">
        <f t="shared" si="2"/>
        <v>24</v>
      </c>
      <c r="N35" s="107">
        <v>17</v>
      </c>
      <c r="O35" s="107">
        <v>16</v>
      </c>
      <c r="P35" s="143">
        <f t="shared" si="3"/>
        <v>33</v>
      </c>
      <c r="Q35" s="107">
        <v>17</v>
      </c>
      <c r="R35" s="107">
        <v>29</v>
      </c>
      <c r="S35" s="143">
        <f t="shared" si="4"/>
        <v>46</v>
      </c>
      <c r="T35" s="107">
        <v>13</v>
      </c>
      <c r="U35" s="107">
        <v>26</v>
      </c>
      <c r="V35" s="143">
        <f t="shared" si="5"/>
        <v>39</v>
      </c>
      <c r="W35" s="107">
        <v>12</v>
      </c>
      <c r="X35" s="107">
        <v>23</v>
      </c>
      <c r="Y35" s="143">
        <f t="shared" si="6"/>
        <v>35</v>
      </c>
      <c r="Z35" s="107">
        <v>12</v>
      </c>
      <c r="AA35" s="107">
        <v>25</v>
      </c>
      <c r="AB35" s="143">
        <f t="shared" si="7"/>
        <v>37</v>
      </c>
      <c r="AC35" s="143">
        <f t="shared" si="8"/>
        <v>296</v>
      </c>
      <c r="AD35" s="144"/>
      <c r="AE35" s="177" t="s">
        <v>903</v>
      </c>
      <c r="AF35" s="64">
        <v>21</v>
      </c>
      <c r="AG35" s="64">
        <v>1</v>
      </c>
      <c r="AH35" s="64">
        <v>22</v>
      </c>
      <c r="AI35" s="64">
        <v>20</v>
      </c>
      <c r="AJ35" s="64">
        <v>21</v>
      </c>
      <c r="AK35" s="64">
        <v>41</v>
      </c>
      <c r="AL35" s="64">
        <v>21</v>
      </c>
      <c r="AM35" s="64">
        <v>31</v>
      </c>
      <c r="AN35" s="64">
        <v>52</v>
      </c>
      <c r="AO35" s="64">
        <v>18</v>
      </c>
      <c r="AP35" s="69">
        <v>15</v>
      </c>
      <c r="AQ35" s="64">
        <v>33</v>
      </c>
      <c r="AR35" s="151">
        <v>21</v>
      </c>
      <c r="AS35" s="64">
        <v>16</v>
      </c>
      <c r="AT35" s="151">
        <v>37</v>
      </c>
      <c r="AU35" s="64">
        <v>21</v>
      </c>
      <c r="AV35" s="151">
        <v>30</v>
      </c>
      <c r="AW35" s="106">
        <v>52</v>
      </c>
      <c r="AX35" s="64">
        <v>11</v>
      </c>
      <c r="AY35" s="64">
        <v>24</v>
      </c>
      <c r="AZ35" s="64">
        <v>35</v>
      </c>
      <c r="BA35" s="64">
        <v>12</v>
      </c>
      <c r="BB35" s="64">
        <v>26</v>
      </c>
      <c r="BC35" s="64">
        <v>38</v>
      </c>
      <c r="BD35" s="64">
        <v>14</v>
      </c>
      <c r="BE35" s="64">
        <v>25</v>
      </c>
      <c r="BF35" s="64">
        <v>39</v>
      </c>
      <c r="BG35" s="106"/>
      <c r="BH35" s="106"/>
      <c r="BI35" s="63"/>
      <c r="BJ35" s="66"/>
    </row>
    <row r="36" spans="1:62" ht="18" customHeight="1" x14ac:dyDescent="0.25">
      <c r="A36" s="62">
        <v>29</v>
      </c>
      <c r="B36" s="82">
        <v>29</v>
      </c>
      <c r="C36" s="104" t="s">
        <v>362</v>
      </c>
      <c r="D36" s="132" t="s">
        <v>363</v>
      </c>
      <c r="E36" s="107">
        <v>23</v>
      </c>
      <c r="F36" s="107">
        <v>42</v>
      </c>
      <c r="G36" s="143">
        <f t="shared" si="0"/>
        <v>65</v>
      </c>
      <c r="H36" s="107">
        <v>23</v>
      </c>
      <c r="I36" s="107">
        <v>41</v>
      </c>
      <c r="J36" s="143">
        <f t="shared" si="1"/>
        <v>64</v>
      </c>
      <c r="K36" s="107">
        <v>22</v>
      </c>
      <c r="L36" s="107">
        <v>30</v>
      </c>
      <c r="M36" s="143">
        <f t="shared" si="2"/>
        <v>52</v>
      </c>
      <c r="N36" s="107">
        <v>21</v>
      </c>
      <c r="O36" s="107">
        <v>43</v>
      </c>
      <c r="P36" s="143">
        <f t="shared" si="3"/>
        <v>64</v>
      </c>
      <c r="Q36" s="107">
        <v>22</v>
      </c>
      <c r="R36" s="107">
        <v>40</v>
      </c>
      <c r="S36" s="143">
        <f t="shared" si="4"/>
        <v>62</v>
      </c>
      <c r="T36" s="107">
        <v>13</v>
      </c>
      <c r="U36" s="107">
        <v>27</v>
      </c>
      <c r="V36" s="143">
        <f t="shared" si="5"/>
        <v>40</v>
      </c>
      <c r="W36" s="107">
        <v>12</v>
      </c>
      <c r="X36" s="107">
        <v>25</v>
      </c>
      <c r="Y36" s="143">
        <f t="shared" si="6"/>
        <v>37</v>
      </c>
      <c r="Z36" s="107">
        <v>13</v>
      </c>
      <c r="AA36" s="107">
        <v>25</v>
      </c>
      <c r="AB36" s="143">
        <f t="shared" si="7"/>
        <v>38</v>
      </c>
      <c r="AC36" s="143">
        <f t="shared" si="8"/>
        <v>422</v>
      </c>
      <c r="AD36" s="144">
        <v>7.15</v>
      </c>
      <c r="AE36" s="177" t="s">
        <v>904</v>
      </c>
      <c r="AF36" s="64">
        <v>23</v>
      </c>
      <c r="AG36" s="64">
        <v>57</v>
      </c>
      <c r="AH36" s="64">
        <v>80</v>
      </c>
      <c r="AI36" s="64">
        <v>23</v>
      </c>
      <c r="AJ36" s="64">
        <v>41</v>
      </c>
      <c r="AK36" s="64">
        <v>64</v>
      </c>
      <c r="AL36" s="64">
        <v>24</v>
      </c>
      <c r="AM36" s="64">
        <v>35</v>
      </c>
      <c r="AN36" s="64">
        <v>59</v>
      </c>
      <c r="AO36" s="64">
        <v>22</v>
      </c>
      <c r="AP36" s="69">
        <v>32</v>
      </c>
      <c r="AQ36" s="64">
        <v>54</v>
      </c>
      <c r="AR36" s="151">
        <v>22</v>
      </c>
      <c r="AS36" s="64">
        <v>38</v>
      </c>
      <c r="AT36" s="151">
        <v>60</v>
      </c>
      <c r="AU36" s="64">
        <v>23</v>
      </c>
      <c r="AV36" s="151">
        <v>34</v>
      </c>
      <c r="AW36" s="106">
        <v>57</v>
      </c>
      <c r="AX36" s="64">
        <v>11</v>
      </c>
      <c r="AY36" s="64">
        <v>25</v>
      </c>
      <c r="AZ36" s="64">
        <v>36</v>
      </c>
      <c r="BA36" s="64">
        <v>13</v>
      </c>
      <c r="BB36" s="64">
        <v>28</v>
      </c>
      <c r="BC36" s="64">
        <v>41</v>
      </c>
      <c r="BD36" s="64">
        <v>14</v>
      </c>
      <c r="BE36" s="64">
        <v>26</v>
      </c>
      <c r="BF36" s="64">
        <v>40</v>
      </c>
      <c r="BG36" s="106"/>
      <c r="BH36" s="106">
        <v>913</v>
      </c>
      <c r="BI36" s="63">
        <v>7.18</v>
      </c>
      <c r="BJ36" s="66"/>
    </row>
    <row r="37" spans="1:62" ht="18" customHeight="1" x14ac:dyDescent="0.25">
      <c r="A37" s="62">
        <v>30</v>
      </c>
      <c r="B37" s="82">
        <v>30</v>
      </c>
      <c r="C37" s="104" t="s">
        <v>364</v>
      </c>
      <c r="D37" s="132" t="s">
        <v>365</v>
      </c>
      <c r="E37" s="105">
        <v>23</v>
      </c>
      <c r="F37" s="105">
        <v>39</v>
      </c>
      <c r="G37" s="143">
        <f t="shared" si="0"/>
        <v>62</v>
      </c>
      <c r="H37" s="105">
        <v>24</v>
      </c>
      <c r="I37" s="105">
        <v>54</v>
      </c>
      <c r="J37" s="143">
        <f t="shared" si="1"/>
        <v>78</v>
      </c>
      <c r="K37" s="105">
        <v>22</v>
      </c>
      <c r="L37" s="105">
        <v>39</v>
      </c>
      <c r="M37" s="143">
        <f t="shared" si="2"/>
        <v>61</v>
      </c>
      <c r="N37" s="105">
        <v>23</v>
      </c>
      <c r="O37" s="105">
        <v>38</v>
      </c>
      <c r="P37" s="143">
        <f t="shared" si="3"/>
        <v>61</v>
      </c>
      <c r="Q37" s="105">
        <v>21</v>
      </c>
      <c r="R37" s="105">
        <v>33</v>
      </c>
      <c r="S37" s="143">
        <f t="shared" si="4"/>
        <v>54</v>
      </c>
      <c r="T37" s="105">
        <v>14</v>
      </c>
      <c r="U37" s="105">
        <v>29</v>
      </c>
      <c r="V37" s="143">
        <f t="shared" si="5"/>
        <v>43</v>
      </c>
      <c r="W37" s="105">
        <v>13</v>
      </c>
      <c r="X37" s="105">
        <v>29</v>
      </c>
      <c r="Y37" s="143">
        <f t="shared" si="6"/>
        <v>42</v>
      </c>
      <c r="Z37" s="105">
        <v>13</v>
      </c>
      <c r="AA37" s="105">
        <v>27</v>
      </c>
      <c r="AB37" s="143">
        <f t="shared" si="7"/>
        <v>40</v>
      </c>
      <c r="AC37" s="143">
        <f t="shared" si="8"/>
        <v>441</v>
      </c>
      <c r="AD37" s="143">
        <v>7.46</v>
      </c>
      <c r="AE37" s="177" t="s">
        <v>905</v>
      </c>
      <c r="AF37" s="64">
        <v>22</v>
      </c>
      <c r="AG37" s="64">
        <v>50</v>
      </c>
      <c r="AH37" s="64">
        <v>72</v>
      </c>
      <c r="AI37" s="64">
        <v>23</v>
      </c>
      <c r="AJ37" s="64">
        <v>40</v>
      </c>
      <c r="AK37" s="64">
        <v>63</v>
      </c>
      <c r="AL37" s="64">
        <v>24</v>
      </c>
      <c r="AM37" s="64">
        <v>34</v>
      </c>
      <c r="AN37" s="64">
        <v>58</v>
      </c>
      <c r="AO37" s="64">
        <v>23</v>
      </c>
      <c r="AP37" s="69">
        <v>47</v>
      </c>
      <c r="AQ37" s="64">
        <v>70</v>
      </c>
      <c r="AR37" s="151">
        <v>23</v>
      </c>
      <c r="AS37" s="64">
        <v>40</v>
      </c>
      <c r="AT37" s="151">
        <v>63</v>
      </c>
      <c r="AU37" s="64">
        <v>24</v>
      </c>
      <c r="AV37" s="151">
        <v>50</v>
      </c>
      <c r="AW37" s="106">
        <v>74</v>
      </c>
      <c r="AX37" s="64">
        <v>15</v>
      </c>
      <c r="AY37" s="64">
        <v>30</v>
      </c>
      <c r="AZ37" s="64">
        <v>42</v>
      </c>
      <c r="BA37" s="64">
        <v>13</v>
      </c>
      <c r="BB37" s="64">
        <v>29</v>
      </c>
      <c r="BC37" s="64">
        <v>42</v>
      </c>
      <c r="BD37" s="64">
        <v>14</v>
      </c>
      <c r="BE37" s="64">
        <v>27</v>
      </c>
      <c r="BF37" s="64">
        <v>41</v>
      </c>
      <c r="BG37" s="106"/>
      <c r="BH37" s="106">
        <v>966</v>
      </c>
      <c r="BI37" s="63">
        <v>7.57</v>
      </c>
      <c r="BJ37" s="66"/>
    </row>
    <row r="38" spans="1:62" ht="18" customHeight="1" x14ac:dyDescent="0.25">
      <c r="A38" s="62">
        <v>31</v>
      </c>
      <c r="B38" s="82">
        <v>31</v>
      </c>
      <c r="C38" s="104" t="s">
        <v>366</v>
      </c>
      <c r="D38" s="132" t="s">
        <v>367</v>
      </c>
      <c r="E38" s="105">
        <v>23</v>
      </c>
      <c r="F38" s="105">
        <v>44</v>
      </c>
      <c r="G38" s="143">
        <f t="shared" si="0"/>
        <v>67</v>
      </c>
      <c r="H38" s="105">
        <v>23</v>
      </c>
      <c r="I38" s="105">
        <v>43</v>
      </c>
      <c r="J38" s="143">
        <f t="shared" si="1"/>
        <v>66</v>
      </c>
      <c r="K38" s="105">
        <v>23</v>
      </c>
      <c r="L38" s="105">
        <v>43</v>
      </c>
      <c r="M38" s="143">
        <f t="shared" si="2"/>
        <v>66</v>
      </c>
      <c r="N38" s="105">
        <v>23</v>
      </c>
      <c r="O38" s="105">
        <v>41</v>
      </c>
      <c r="P38" s="143">
        <f t="shared" si="3"/>
        <v>64</v>
      </c>
      <c r="Q38" s="105">
        <v>23</v>
      </c>
      <c r="R38" s="105">
        <v>54</v>
      </c>
      <c r="S38" s="143">
        <f t="shared" si="4"/>
        <v>77</v>
      </c>
      <c r="T38" s="105">
        <v>14</v>
      </c>
      <c r="U38" s="105">
        <v>28</v>
      </c>
      <c r="V38" s="143">
        <f t="shared" si="5"/>
        <v>42</v>
      </c>
      <c r="W38" s="105">
        <v>13</v>
      </c>
      <c r="X38" s="105">
        <v>29</v>
      </c>
      <c r="Y38" s="143">
        <f t="shared" si="6"/>
        <v>42</v>
      </c>
      <c r="Z38" s="105">
        <v>13</v>
      </c>
      <c r="AA38" s="105">
        <v>29</v>
      </c>
      <c r="AB38" s="143">
        <f t="shared" si="7"/>
        <v>42</v>
      </c>
      <c r="AC38" s="143">
        <f t="shared" si="8"/>
        <v>466</v>
      </c>
      <c r="AD38" s="143">
        <v>7.62</v>
      </c>
      <c r="AE38" s="177" t="s">
        <v>906</v>
      </c>
      <c r="AF38" s="64">
        <v>23</v>
      </c>
      <c r="AG38" s="64">
        <v>51</v>
      </c>
      <c r="AH38" s="64">
        <v>74</v>
      </c>
      <c r="AI38" s="64">
        <v>23</v>
      </c>
      <c r="AJ38" s="64">
        <v>49</v>
      </c>
      <c r="AK38" s="64">
        <v>72</v>
      </c>
      <c r="AL38" s="64">
        <v>24</v>
      </c>
      <c r="AM38" s="64">
        <v>59</v>
      </c>
      <c r="AN38" s="64">
        <v>83</v>
      </c>
      <c r="AO38" s="64">
        <v>23</v>
      </c>
      <c r="AP38" s="69">
        <v>47</v>
      </c>
      <c r="AQ38" s="64">
        <v>70</v>
      </c>
      <c r="AR38" s="151">
        <v>23</v>
      </c>
      <c r="AS38" s="64">
        <v>43</v>
      </c>
      <c r="AT38" s="151">
        <v>66</v>
      </c>
      <c r="AU38" s="64">
        <v>23</v>
      </c>
      <c r="AV38" s="64">
        <v>36</v>
      </c>
      <c r="AW38" s="106">
        <v>59</v>
      </c>
      <c r="AX38" s="64">
        <v>12</v>
      </c>
      <c r="AY38" s="19">
        <v>31</v>
      </c>
      <c r="AZ38" s="64">
        <v>43</v>
      </c>
      <c r="BA38" s="64">
        <v>13</v>
      </c>
      <c r="BB38" s="64">
        <v>29</v>
      </c>
      <c r="BC38" s="64">
        <v>42</v>
      </c>
      <c r="BD38" s="64">
        <v>14</v>
      </c>
      <c r="BE38" s="64">
        <v>28</v>
      </c>
      <c r="BF38" s="64">
        <v>42</v>
      </c>
      <c r="BG38" s="106"/>
      <c r="BH38" s="106">
        <v>1017</v>
      </c>
      <c r="BI38" s="63">
        <v>7.79</v>
      </c>
      <c r="BJ38" s="66"/>
    </row>
    <row r="39" spans="1:62" ht="18" customHeight="1" x14ac:dyDescent="0.25">
      <c r="A39" s="62">
        <v>32</v>
      </c>
      <c r="B39" s="82">
        <v>32</v>
      </c>
      <c r="C39" s="104" t="s">
        <v>368</v>
      </c>
      <c r="D39" s="132" t="s">
        <v>369</v>
      </c>
      <c r="E39" s="108">
        <v>23</v>
      </c>
      <c r="F39" s="108">
        <v>42</v>
      </c>
      <c r="G39" s="143">
        <f t="shared" si="0"/>
        <v>65</v>
      </c>
      <c r="H39" s="108">
        <v>23</v>
      </c>
      <c r="I39" s="108">
        <v>45</v>
      </c>
      <c r="J39" s="143">
        <f t="shared" si="1"/>
        <v>68</v>
      </c>
      <c r="K39" s="108">
        <v>21</v>
      </c>
      <c r="L39" s="108">
        <v>32</v>
      </c>
      <c r="M39" s="143">
        <f t="shared" si="2"/>
        <v>53</v>
      </c>
      <c r="N39" s="108">
        <v>22</v>
      </c>
      <c r="O39" s="108">
        <v>38</v>
      </c>
      <c r="P39" s="143">
        <f t="shared" si="3"/>
        <v>60</v>
      </c>
      <c r="Q39" s="108">
        <v>22</v>
      </c>
      <c r="R39" s="108">
        <v>40</v>
      </c>
      <c r="S39" s="143">
        <f t="shared" si="4"/>
        <v>62</v>
      </c>
      <c r="T39" s="108">
        <v>13</v>
      </c>
      <c r="U39" s="108">
        <v>28</v>
      </c>
      <c r="V39" s="143">
        <f t="shared" si="5"/>
        <v>41</v>
      </c>
      <c r="W39" s="108">
        <v>13</v>
      </c>
      <c r="X39" s="108">
        <v>26</v>
      </c>
      <c r="Y39" s="143">
        <f t="shared" si="6"/>
        <v>39</v>
      </c>
      <c r="Z39" s="108">
        <v>12</v>
      </c>
      <c r="AA39" s="108">
        <v>27</v>
      </c>
      <c r="AB39" s="143">
        <f t="shared" si="7"/>
        <v>39</v>
      </c>
      <c r="AC39" s="143">
        <f t="shared" si="8"/>
        <v>427</v>
      </c>
      <c r="AD39" s="145">
        <v>7.15</v>
      </c>
      <c r="AE39" s="177" t="s">
        <v>907</v>
      </c>
      <c r="AF39" s="64">
        <v>22</v>
      </c>
      <c r="AG39" s="64">
        <v>58</v>
      </c>
      <c r="AH39" s="64">
        <v>80</v>
      </c>
      <c r="AI39" s="64">
        <v>23</v>
      </c>
      <c r="AJ39" s="64">
        <v>46</v>
      </c>
      <c r="AK39" s="64">
        <v>69</v>
      </c>
      <c r="AL39" s="64">
        <v>24</v>
      </c>
      <c r="AM39" s="64">
        <v>40</v>
      </c>
      <c r="AN39" s="64">
        <v>64</v>
      </c>
      <c r="AO39" s="64">
        <v>22</v>
      </c>
      <c r="AP39" s="69">
        <v>41</v>
      </c>
      <c r="AQ39" s="64">
        <v>63</v>
      </c>
      <c r="AR39" s="151">
        <v>23</v>
      </c>
      <c r="AS39" s="64">
        <v>34</v>
      </c>
      <c r="AT39" s="151">
        <v>57</v>
      </c>
      <c r="AU39" s="64">
        <v>22</v>
      </c>
      <c r="AV39" s="64">
        <v>38</v>
      </c>
      <c r="AW39" s="106">
        <v>60</v>
      </c>
      <c r="AX39" s="64">
        <v>13</v>
      </c>
      <c r="AY39" s="19">
        <v>30</v>
      </c>
      <c r="AZ39" s="64">
        <v>43</v>
      </c>
      <c r="BA39" s="64">
        <v>12</v>
      </c>
      <c r="BB39" s="64">
        <v>28</v>
      </c>
      <c r="BC39" s="64">
        <v>40</v>
      </c>
      <c r="BD39" s="64">
        <v>14</v>
      </c>
      <c r="BE39" s="64">
        <v>24</v>
      </c>
      <c r="BF39" s="64">
        <v>41</v>
      </c>
      <c r="BG39" s="106"/>
      <c r="BH39" s="106">
        <v>944</v>
      </c>
      <c r="BI39" s="63">
        <v>7.36</v>
      </c>
      <c r="BJ39" s="66"/>
    </row>
    <row r="40" spans="1:62" ht="18" customHeight="1" x14ac:dyDescent="0.25">
      <c r="A40" s="62">
        <v>33</v>
      </c>
      <c r="B40" s="82">
        <v>33</v>
      </c>
      <c r="C40" s="150" t="s">
        <v>370</v>
      </c>
      <c r="D40" s="132" t="s">
        <v>371</v>
      </c>
      <c r="E40" s="107">
        <v>23</v>
      </c>
      <c r="F40" s="107">
        <v>27</v>
      </c>
      <c r="G40" s="143">
        <f t="shared" si="0"/>
        <v>50</v>
      </c>
      <c r="H40" s="107">
        <v>21</v>
      </c>
      <c r="I40" s="107">
        <v>38</v>
      </c>
      <c r="J40" s="143">
        <f t="shared" si="1"/>
        <v>59</v>
      </c>
      <c r="K40" s="107">
        <v>20</v>
      </c>
      <c r="L40" s="107">
        <v>30</v>
      </c>
      <c r="M40" s="143">
        <f t="shared" si="2"/>
        <v>50</v>
      </c>
      <c r="N40" s="107">
        <v>23</v>
      </c>
      <c r="O40" s="107">
        <v>44</v>
      </c>
      <c r="P40" s="143">
        <f t="shared" si="3"/>
        <v>67</v>
      </c>
      <c r="Q40" s="107">
        <v>21</v>
      </c>
      <c r="R40" s="107">
        <v>37</v>
      </c>
      <c r="S40" s="143">
        <f t="shared" si="4"/>
        <v>58</v>
      </c>
      <c r="T40" s="107">
        <v>13</v>
      </c>
      <c r="U40" s="107">
        <v>26</v>
      </c>
      <c r="V40" s="143">
        <f t="shared" si="5"/>
        <v>39</v>
      </c>
      <c r="W40" s="107">
        <v>11</v>
      </c>
      <c r="X40" s="107">
        <v>24</v>
      </c>
      <c r="Y40" s="143">
        <f t="shared" si="6"/>
        <v>35</v>
      </c>
      <c r="Z40" s="107">
        <v>13</v>
      </c>
      <c r="AA40" s="107">
        <v>25</v>
      </c>
      <c r="AB40" s="143">
        <f t="shared" si="7"/>
        <v>38</v>
      </c>
      <c r="AC40" s="143">
        <f t="shared" si="8"/>
        <v>396</v>
      </c>
      <c r="AD40" s="144">
        <v>6.96</v>
      </c>
      <c r="AE40" s="177" t="s">
        <v>908</v>
      </c>
      <c r="AF40" s="64">
        <v>21</v>
      </c>
      <c r="AG40" s="64">
        <v>60</v>
      </c>
      <c r="AH40" s="64">
        <v>81</v>
      </c>
      <c r="AI40" s="64">
        <v>22</v>
      </c>
      <c r="AJ40" s="64">
        <v>38</v>
      </c>
      <c r="AK40" s="64">
        <v>60</v>
      </c>
      <c r="AL40" s="64">
        <v>24</v>
      </c>
      <c r="AM40" s="64">
        <v>35</v>
      </c>
      <c r="AN40" s="64">
        <v>59</v>
      </c>
      <c r="AO40" s="64">
        <v>17</v>
      </c>
      <c r="AP40" s="69">
        <v>49</v>
      </c>
      <c r="AQ40" s="64">
        <v>66</v>
      </c>
      <c r="AR40" s="151">
        <v>23</v>
      </c>
      <c r="AS40" s="64">
        <v>33</v>
      </c>
      <c r="AT40" s="151">
        <v>56</v>
      </c>
      <c r="AU40" s="64">
        <v>22</v>
      </c>
      <c r="AV40" s="151">
        <v>41</v>
      </c>
      <c r="AW40" s="106">
        <v>63</v>
      </c>
      <c r="AX40" s="64">
        <v>12</v>
      </c>
      <c r="AY40" s="64">
        <v>24</v>
      </c>
      <c r="AZ40" s="64">
        <v>36</v>
      </c>
      <c r="BA40" s="64">
        <v>13</v>
      </c>
      <c r="BB40" s="64">
        <v>26</v>
      </c>
      <c r="BC40" s="64">
        <v>39</v>
      </c>
      <c r="BD40" s="64">
        <v>14</v>
      </c>
      <c r="BE40" s="64">
        <v>28</v>
      </c>
      <c r="BF40" s="64">
        <v>42</v>
      </c>
      <c r="BG40" s="106"/>
      <c r="BH40" s="106">
        <v>898</v>
      </c>
      <c r="BI40" s="63">
        <v>6.96</v>
      </c>
      <c r="BJ40" s="66"/>
    </row>
    <row r="41" spans="1:62" ht="18" customHeight="1" x14ac:dyDescent="0.25">
      <c r="A41" s="62">
        <v>34</v>
      </c>
      <c r="B41" s="82">
        <v>34</v>
      </c>
      <c r="C41" s="104" t="s">
        <v>372</v>
      </c>
      <c r="D41" s="132" t="s">
        <v>373</v>
      </c>
      <c r="E41" s="105">
        <v>23</v>
      </c>
      <c r="F41" s="105">
        <v>40</v>
      </c>
      <c r="G41" s="143">
        <f t="shared" si="0"/>
        <v>63</v>
      </c>
      <c r="H41" s="105">
        <v>23</v>
      </c>
      <c r="I41" s="105">
        <v>36</v>
      </c>
      <c r="J41" s="143">
        <f t="shared" si="1"/>
        <v>59</v>
      </c>
      <c r="K41" s="105">
        <v>22</v>
      </c>
      <c r="L41" s="105">
        <v>44</v>
      </c>
      <c r="M41" s="143">
        <f t="shared" si="2"/>
        <v>66</v>
      </c>
      <c r="N41" s="105">
        <v>23</v>
      </c>
      <c r="O41" s="105">
        <v>44</v>
      </c>
      <c r="P41" s="143">
        <f t="shared" si="3"/>
        <v>67</v>
      </c>
      <c r="Q41" s="105">
        <v>23</v>
      </c>
      <c r="R41" s="105">
        <v>31</v>
      </c>
      <c r="S41" s="143">
        <f t="shared" si="4"/>
        <v>54</v>
      </c>
      <c r="T41" s="105">
        <v>13</v>
      </c>
      <c r="U41" s="105">
        <v>28</v>
      </c>
      <c r="V41" s="143">
        <f t="shared" si="5"/>
        <v>41</v>
      </c>
      <c r="W41" s="105">
        <v>13</v>
      </c>
      <c r="X41" s="105">
        <v>25</v>
      </c>
      <c r="Y41" s="143">
        <f t="shared" si="6"/>
        <v>38</v>
      </c>
      <c r="Z41" s="105">
        <v>13</v>
      </c>
      <c r="AA41" s="105">
        <v>28</v>
      </c>
      <c r="AB41" s="143">
        <f t="shared" si="7"/>
        <v>41</v>
      </c>
      <c r="AC41" s="143">
        <f t="shared" si="8"/>
        <v>429</v>
      </c>
      <c r="AD41" s="143">
        <v>7.08</v>
      </c>
      <c r="AE41" s="177" t="s">
        <v>909</v>
      </c>
      <c r="AF41" s="64">
        <v>20</v>
      </c>
      <c r="AG41" s="64">
        <v>53</v>
      </c>
      <c r="AH41" s="64">
        <v>73</v>
      </c>
      <c r="AI41" s="64">
        <v>23</v>
      </c>
      <c r="AJ41" s="64">
        <v>49</v>
      </c>
      <c r="AK41" s="64">
        <v>72</v>
      </c>
      <c r="AL41" s="64">
        <v>23</v>
      </c>
      <c r="AM41" s="64">
        <v>59</v>
      </c>
      <c r="AN41" s="64">
        <v>82</v>
      </c>
      <c r="AO41" s="64">
        <v>22</v>
      </c>
      <c r="AP41" s="69">
        <v>32</v>
      </c>
      <c r="AQ41" s="64">
        <v>84</v>
      </c>
      <c r="AR41" s="151">
        <v>22</v>
      </c>
      <c r="AS41" s="64">
        <v>34</v>
      </c>
      <c r="AT41" s="151">
        <v>56</v>
      </c>
      <c r="AU41" s="64">
        <v>21</v>
      </c>
      <c r="AV41" s="151">
        <v>46</v>
      </c>
      <c r="AW41" s="106">
        <v>67</v>
      </c>
      <c r="AX41" s="64">
        <v>12</v>
      </c>
      <c r="AY41" s="64">
        <v>25</v>
      </c>
      <c r="AZ41" s="64">
        <v>37</v>
      </c>
      <c r="BA41" s="64">
        <v>13</v>
      </c>
      <c r="BB41" s="64">
        <v>27</v>
      </c>
      <c r="BC41" s="64">
        <v>40</v>
      </c>
      <c r="BD41" s="64">
        <v>13</v>
      </c>
      <c r="BE41" s="64">
        <v>27</v>
      </c>
      <c r="BF41" s="64">
        <v>40</v>
      </c>
      <c r="BG41" s="106"/>
      <c r="BH41" s="106">
        <v>950</v>
      </c>
      <c r="BI41" s="63">
        <v>7.36</v>
      </c>
      <c r="BJ41" s="66"/>
    </row>
    <row r="42" spans="1:62" s="19" customFormat="1" ht="18" customHeight="1" x14ac:dyDescent="0.25">
      <c r="A42" s="68">
        <v>35</v>
      </c>
      <c r="B42" s="82">
        <v>35</v>
      </c>
      <c r="C42" s="104" t="s">
        <v>374</v>
      </c>
      <c r="D42" s="132" t="s">
        <v>375</v>
      </c>
      <c r="E42" s="64">
        <v>17</v>
      </c>
      <c r="F42" s="64">
        <v>28</v>
      </c>
      <c r="G42" s="143">
        <f t="shared" si="0"/>
        <v>45</v>
      </c>
      <c r="H42" s="64">
        <v>16</v>
      </c>
      <c r="I42" s="64">
        <v>37</v>
      </c>
      <c r="J42" s="143">
        <f t="shared" si="1"/>
        <v>53</v>
      </c>
      <c r="K42" s="64">
        <v>16</v>
      </c>
      <c r="L42" s="64">
        <v>35</v>
      </c>
      <c r="M42" s="143">
        <f t="shared" si="2"/>
        <v>51</v>
      </c>
      <c r="N42" s="64">
        <v>23</v>
      </c>
      <c r="O42" s="64">
        <v>37</v>
      </c>
      <c r="P42" s="143">
        <f t="shared" si="3"/>
        <v>60</v>
      </c>
      <c r="Q42" s="64">
        <v>20</v>
      </c>
      <c r="R42" s="64">
        <v>32</v>
      </c>
      <c r="S42" s="143">
        <f t="shared" si="4"/>
        <v>52</v>
      </c>
      <c r="T42" s="64">
        <v>9</v>
      </c>
      <c r="U42" s="64" t="s">
        <v>593</v>
      </c>
      <c r="V42" s="143">
        <v>0</v>
      </c>
      <c r="W42" s="64" t="s">
        <v>593</v>
      </c>
      <c r="X42" s="64" t="s">
        <v>593</v>
      </c>
      <c r="Y42" s="143">
        <v>0</v>
      </c>
      <c r="Z42" s="64">
        <v>12</v>
      </c>
      <c r="AA42" s="64" t="s">
        <v>593</v>
      </c>
      <c r="AB42" s="143">
        <v>0</v>
      </c>
      <c r="AC42" s="143">
        <f t="shared" si="8"/>
        <v>261</v>
      </c>
      <c r="AD42" s="146"/>
      <c r="AE42" s="177" t="s">
        <v>910</v>
      </c>
      <c r="AF42" s="64">
        <v>18</v>
      </c>
      <c r="AG42" s="64">
        <v>46</v>
      </c>
      <c r="AH42" s="64">
        <v>64</v>
      </c>
      <c r="AI42" s="64">
        <v>21</v>
      </c>
      <c r="AJ42" s="64">
        <v>38</v>
      </c>
      <c r="AK42" s="64">
        <v>59</v>
      </c>
      <c r="AL42" s="64">
        <v>22</v>
      </c>
      <c r="AM42" s="64">
        <v>36</v>
      </c>
      <c r="AN42" s="64">
        <v>58</v>
      </c>
      <c r="AO42" s="64">
        <v>20</v>
      </c>
      <c r="AP42" s="64">
        <v>34</v>
      </c>
      <c r="AQ42" s="64">
        <v>54</v>
      </c>
      <c r="AR42" s="64">
        <v>20</v>
      </c>
      <c r="AS42" s="64">
        <v>31</v>
      </c>
      <c r="AT42" s="151">
        <v>51</v>
      </c>
      <c r="AU42" s="64">
        <v>17</v>
      </c>
      <c r="AV42" s="64">
        <v>30</v>
      </c>
      <c r="AW42" s="106">
        <v>47</v>
      </c>
      <c r="AX42" s="64">
        <v>12</v>
      </c>
      <c r="AY42" s="64">
        <v>26</v>
      </c>
      <c r="AZ42" s="64">
        <v>38</v>
      </c>
      <c r="BA42" s="64">
        <v>12</v>
      </c>
      <c r="BB42" s="64">
        <v>26</v>
      </c>
      <c r="BC42" s="64">
        <v>38</v>
      </c>
      <c r="BD42" s="64">
        <v>14</v>
      </c>
      <c r="BE42" s="64">
        <v>25</v>
      </c>
      <c r="BF42" s="64">
        <v>39</v>
      </c>
      <c r="BG42" s="106"/>
      <c r="BH42" s="106"/>
      <c r="BI42" s="63"/>
      <c r="BJ42" s="70"/>
    </row>
    <row r="43" spans="1:62" ht="18" customHeight="1" x14ac:dyDescent="0.25">
      <c r="A43" s="62">
        <v>36</v>
      </c>
      <c r="B43" s="82">
        <v>36</v>
      </c>
      <c r="C43" s="104" t="s">
        <v>376</v>
      </c>
      <c r="D43" s="132" t="s">
        <v>377</v>
      </c>
      <c r="E43" s="105">
        <v>22</v>
      </c>
      <c r="F43" s="105">
        <v>46</v>
      </c>
      <c r="G43" s="143">
        <f t="shared" si="0"/>
        <v>68</v>
      </c>
      <c r="H43" s="105">
        <v>23</v>
      </c>
      <c r="I43" s="105">
        <v>30</v>
      </c>
      <c r="J43" s="143">
        <f t="shared" si="1"/>
        <v>53</v>
      </c>
      <c r="K43" s="105">
        <v>23</v>
      </c>
      <c r="L43" s="105">
        <v>43</v>
      </c>
      <c r="M43" s="143">
        <f t="shared" si="2"/>
        <v>66</v>
      </c>
      <c r="N43" s="105">
        <v>23</v>
      </c>
      <c r="O43" s="105">
        <v>38</v>
      </c>
      <c r="P43" s="143">
        <f t="shared" si="3"/>
        <v>61</v>
      </c>
      <c r="Q43" s="105">
        <v>20</v>
      </c>
      <c r="R43" s="105">
        <v>39</v>
      </c>
      <c r="S43" s="143">
        <f t="shared" si="4"/>
        <v>59</v>
      </c>
      <c r="T43" s="105">
        <v>13</v>
      </c>
      <c r="U43" s="105">
        <v>29</v>
      </c>
      <c r="V43" s="143">
        <f t="shared" si="5"/>
        <v>42</v>
      </c>
      <c r="W43" s="105">
        <v>13</v>
      </c>
      <c r="X43" s="105">
        <v>28</v>
      </c>
      <c r="Y43" s="143">
        <f t="shared" si="6"/>
        <v>41</v>
      </c>
      <c r="Z43" s="105">
        <v>12</v>
      </c>
      <c r="AA43" s="105">
        <v>29</v>
      </c>
      <c r="AB43" s="143">
        <f t="shared" si="7"/>
        <v>41</v>
      </c>
      <c r="AC43" s="143">
        <f t="shared" si="8"/>
        <v>431</v>
      </c>
      <c r="AD43" s="143">
        <v>7.15</v>
      </c>
      <c r="AE43" s="177" t="s">
        <v>911</v>
      </c>
      <c r="AF43" s="64">
        <v>22</v>
      </c>
      <c r="AG43" s="64">
        <v>54</v>
      </c>
      <c r="AH43" s="64">
        <v>76</v>
      </c>
      <c r="AI43" s="64">
        <v>23</v>
      </c>
      <c r="AJ43" s="64">
        <v>40</v>
      </c>
      <c r="AK43" s="64">
        <v>63</v>
      </c>
      <c r="AL43" s="64">
        <v>23</v>
      </c>
      <c r="AM43" s="64">
        <v>38</v>
      </c>
      <c r="AN43" s="64">
        <v>61</v>
      </c>
      <c r="AO43" s="64">
        <v>21</v>
      </c>
      <c r="AP43" s="69">
        <v>46</v>
      </c>
      <c r="AQ43" s="64">
        <v>67</v>
      </c>
      <c r="AR43" s="151">
        <v>23</v>
      </c>
      <c r="AS43" s="64">
        <v>32</v>
      </c>
      <c r="AT43" s="151">
        <v>55</v>
      </c>
      <c r="AU43" s="64">
        <v>23</v>
      </c>
      <c r="AV43" s="151">
        <v>41</v>
      </c>
      <c r="AW43" s="106">
        <v>64</v>
      </c>
      <c r="AX43" s="64">
        <v>13</v>
      </c>
      <c r="AY43" s="64">
        <v>31</v>
      </c>
      <c r="AZ43" s="64">
        <v>44</v>
      </c>
      <c r="BA43" s="64">
        <v>15</v>
      </c>
      <c r="BB43" s="64">
        <v>27</v>
      </c>
      <c r="BC43" s="64">
        <v>40</v>
      </c>
      <c r="BD43" s="64">
        <v>14</v>
      </c>
      <c r="BE43" s="64">
        <v>27</v>
      </c>
      <c r="BF43" s="64">
        <v>41</v>
      </c>
      <c r="BG43" s="106"/>
      <c r="BH43" s="106">
        <v>942</v>
      </c>
      <c r="BI43" s="63">
        <v>7.29</v>
      </c>
      <c r="BJ43" s="66"/>
    </row>
    <row r="44" spans="1:62" ht="18" customHeight="1" x14ac:dyDescent="0.25">
      <c r="A44" s="62">
        <v>37</v>
      </c>
      <c r="B44" s="82">
        <v>37</v>
      </c>
      <c r="C44" s="104" t="s">
        <v>378</v>
      </c>
      <c r="D44" s="132" t="s">
        <v>379</v>
      </c>
      <c r="E44" s="105">
        <v>24</v>
      </c>
      <c r="F44" s="105">
        <v>44</v>
      </c>
      <c r="G44" s="143">
        <f t="shared" si="0"/>
        <v>68</v>
      </c>
      <c r="H44" s="105">
        <v>23</v>
      </c>
      <c r="I44" s="105">
        <v>43</v>
      </c>
      <c r="J44" s="143">
        <f t="shared" si="1"/>
        <v>66</v>
      </c>
      <c r="K44" s="105">
        <v>23</v>
      </c>
      <c r="L44" s="105">
        <v>58</v>
      </c>
      <c r="M44" s="143">
        <f t="shared" si="2"/>
        <v>81</v>
      </c>
      <c r="N44" s="105">
        <v>22</v>
      </c>
      <c r="O44" s="105">
        <v>42</v>
      </c>
      <c r="P44" s="143">
        <f t="shared" si="3"/>
        <v>64</v>
      </c>
      <c r="Q44" s="105">
        <v>23</v>
      </c>
      <c r="R44" s="105">
        <v>50</v>
      </c>
      <c r="S44" s="143">
        <f t="shared" si="4"/>
        <v>73</v>
      </c>
      <c r="T44" s="105">
        <v>14</v>
      </c>
      <c r="U44" s="105">
        <v>29</v>
      </c>
      <c r="V44" s="143">
        <f t="shared" si="5"/>
        <v>43</v>
      </c>
      <c r="W44" s="105">
        <v>14</v>
      </c>
      <c r="X44" s="105">
        <v>29</v>
      </c>
      <c r="Y44" s="143">
        <f t="shared" si="6"/>
        <v>43</v>
      </c>
      <c r="Z44" s="105">
        <v>12</v>
      </c>
      <c r="AA44" s="105">
        <v>30</v>
      </c>
      <c r="AB44" s="143">
        <f t="shared" si="7"/>
        <v>42</v>
      </c>
      <c r="AC44" s="143">
        <f t="shared" si="8"/>
        <v>480</v>
      </c>
      <c r="AD44" s="143">
        <v>7.92</v>
      </c>
      <c r="AE44" s="177" t="s">
        <v>912</v>
      </c>
      <c r="AF44" s="64">
        <v>23</v>
      </c>
      <c r="AG44" s="64">
        <v>56</v>
      </c>
      <c r="AH44" s="64">
        <v>79</v>
      </c>
      <c r="AI44" s="64">
        <v>24</v>
      </c>
      <c r="AJ44" s="64">
        <v>54</v>
      </c>
      <c r="AK44" s="64">
        <v>78</v>
      </c>
      <c r="AL44" s="64">
        <v>24</v>
      </c>
      <c r="AM44" s="64">
        <v>44</v>
      </c>
      <c r="AN44" s="64">
        <v>68</v>
      </c>
      <c r="AO44" s="64">
        <v>23</v>
      </c>
      <c r="AP44" s="69">
        <v>48</v>
      </c>
      <c r="AQ44" s="64">
        <v>71</v>
      </c>
      <c r="AR44" s="151">
        <v>23</v>
      </c>
      <c r="AS44" s="64">
        <v>40</v>
      </c>
      <c r="AT44" s="151">
        <v>63</v>
      </c>
      <c r="AU44" s="64">
        <v>23</v>
      </c>
      <c r="AV44" s="151">
        <v>41</v>
      </c>
      <c r="AW44" s="106">
        <v>64</v>
      </c>
      <c r="AX44" s="64">
        <v>12</v>
      </c>
      <c r="AY44" s="64">
        <v>31</v>
      </c>
      <c r="AZ44" s="64">
        <v>43</v>
      </c>
      <c r="BA44" s="64">
        <v>13</v>
      </c>
      <c r="BB44" s="64">
        <v>29</v>
      </c>
      <c r="BC44" s="64">
        <v>42</v>
      </c>
      <c r="BD44" s="64">
        <v>15</v>
      </c>
      <c r="BE44" s="64">
        <v>29</v>
      </c>
      <c r="BF44" s="64">
        <v>43</v>
      </c>
      <c r="BG44" s="106"/>
      <c r="BH44" s="106">
        <v>1031</v>
      </c>
      <c r="BI44" s="63">
        <v>7.86</v>
      </c>
      <c r="BJ44" s="66"/>
    </row>
    <row r="45" spans="1:62" ht="18" customHeight="1" x14ac:dyDescent="0.25">
      <c r="A45" s="62">
        <v>38</v>
      </c>
      <c r="B45" s="82">
        <v>38</v>
      </c>
      <c r="C45" s="104" t="s">
        <v>380</v>
      </c>
      <c r="D45" s="132" t="s">
        <v>381</v>
      </c>
      <c r="E45" s="105">
        <v>23</v>
      </c>
      <c r="F45" s="105">
        <v>44</v>
      </c>
      <c r="G45" s="143">
        <f t="shared" si="0"/>
        <v>67</v>
      </c>
      <c r="H45" s="105">
        <v>24</v>
      </c>
      <c r="I45" s="105">
        <v>48</v>
      </c>
      <c r="J45" s="143">
        <f t="shared" si="1"/>
        <v>72</v>
      </c>
      <c r="K45" s="105">
        <v>23</v>
      </c>
      <c r="L45" s="105">
        <v>44</v>
      </c>
      <c r="M45" s="143">
        <f t="shared" si="2"/>
        <v>67</v>
      </c>
      <c r="N45" s="105">
        <v>23</v>
      </c>
      <c r="O45" s="105">
        <v>42</v>
      </c>
      <c r="P45" s="143">
        <f t="shared" si="3"/>
        <v>65</v>
      </c>
      <c r="Q45" s="105">
        <v>23</v>
      </c>
      <c r="R45" s="105">
        <v>46</v>
      </c>
      <c r="S45" s="143">
        <f t="shared" si="4"/>
        <v>69</v>
      </c>
      <c r="T45" s="105">
        <v>14</v>
      </c>
      <c r="U45" s="105">
        <v>29</v>
      </c>
      <c r="V45" s="143">
        <f t="shared" si="5"/>
        <v>43</v>
      </c>
      <c r="W45" s="105">
        <v>14</v>
      </c>
      <c r="X45" s="105">
        <v>29</v>
      </c>
      <c r="Y45" s="143">
        <f t="shared" si="6"/>
        <v>43</v>
      </c>
      <c r="Z45" s="105">
        <v>13</v>
      </c>
      <c r="AA45" s="105">
        <v>29</v>
      </c>
      <c r="AB45" s="143">
        <f t="shared" si="7"/>
        <v>42</v>
      </c>
      <c r="AC45" s="143">
        <f t="shared" si="8"/>
        <v>468</v>
      </c>
      <c r="AD45" s="143">
        <v>7.62</v>
      </c>
      <c r="AE45" s="177" t="s">
        <v>913</v>
      </c>
      <c r="AF45" s="64">
        <v>23</v>
      </c>
      <c r="AG45" s="64">
        <v>51</v>
      </c>
      <c r="AH45" s="64">
        <v>74</v>
      </c>
      <c r="AI45" s="64">
        <v>22</v>
      </c>
      <c r="AJ45" s="64">
        <v>47</v>
      </c>
      <c r="AK45" s="64">
        <v>69</v>
      </c>
      <c r="AL45" s="64">
        <v>24</v>
      </c>
      <c r="AM45" s="64">
        <v>43</v>
      </c>
      <c r="AN45" s="64">
        <v>67</v>
      </c>
      <c r="AO45" s="64">
        <v>23</v>
      </c>
      <c r="AP45" s="69">
        <v>48</v>
      </c>
      <c r="AQ45" s="64">
        <v>71</v>
      </c>
      <c r="AR45" s="151">
        <v>23</v>
      </c>
      <c r="AS45" s="64">
        <v>49</v>
      </c>
      <c r="AT45" s="151">
        <v>72</v>
      </c>
      <c r="AU45" s="64">
        <v>23</v>
      </c>
      <c r="AV45" s="151">
        <v>44</v>
      </c>
      <c r="AW45" s="106">
        <v>67</v>
      </c>
      <c r="AX45" s="64">
        <v>12</v>
      </c>
      <c r="AY45" s="64">
        <v>27</v>
      </c>
      <c r="AZ45" s="64">
        <v>39</v>
      </c>
      <c r="BA45" s="64">
        <v>13</v>
      </c>
      <c r="BB45" s="64">
        <v>28</v>
      </c>
      <c r="BC45" s="64">
        <v>41</v>
      </c>
      <c r="BD45" s="64">
        <v>13</v>
      </c>
      <c r="BE45" s="64">
        <v>29</v>
      </c>
      <c r="BF45" s="64">
        <v>42</v>
      </c>
      <c r="BG45" s="106"/>
      <c r="BH45" s="106">
        <v>1010</v>
      </c>
      <c r="BI45" s="63">
        <v>7.68</v>
      </c>
      <c r="BJ45" s="66"/>
    </row>
    <row r="46" spans="1:62" ht="18" customHeight="1" x14ac:dyDescent="0.25">
      <c r="A46" s="62">
        <v>39</v>
      </c>
      <c r="B46" s="82">
        <v>39</v>
      </c>
      <c r="C46" s="109" t="s">
        <v>382</v>
      </c>
      <c r="D46" s="132" t="s">
        <v>383</v>
      </c>
      <c r="E46" s="107">
        <v>22</v>
      </c>
      <c r="F46" s="107">
        <v>27</v>
      </c>
      <c r="G46" s="143">
        <f t="shared" si="0"/>
        <v>49</v>
      </c>
      <c r="H46" s="107">
        <v>22</v>
      </c>
      <c r="I46" s="107">
        <v>42</v>
      </c>
      <c r="J46" s="143">
        <f t="shared" si="1"/>
        <v>64</v>
      </c>
      <c r="K46" s="107">
        <v>22</v>
      </c>
      <c r="L46" s="107">
        <v>37</v>
      </c>
      <c r="M46" s="143">
        <f t="shared" si="2"/>
        <v>59</v>
      </c>
      <c r="N46" s="107">
        <v>22</v>
      </c>
      <c r="O46" s="107">
        <v>37</v>
      </c>
      <c r="P46" s="143">
        <f t="shared" si="3"/>
        <v>59</v>
      </c>
      <c r="Q46" s="107">
        <v>22</v>
      </c>
      <c r="R46" s="107">
        <v>55</v>
      </c>
      <c r="S46" s="143">
        <f t="shared" si="4"/>
        <v>77</v>
      </c>
      <c r="T46" s="107">
        <v>13</v>
      </c>
      <c r="U46" s="107">
        <v>27</v>
      </c>
      <c r="V46" s="143">
        <f t="shared" si="5"/>
        <v>40</v>
      </c>
      <c r="W46" s="107">
        <v>12</v>
      </c>
      <c r="X46" s="107">
        <v>23</v>
      </c>
      <c r="Y46" s="143">
        <f t="shared" si="6"/>
        <v>35</v>
      </c>
      <c r="Z46" s="107">
        <v>12</v>
      </c>
      <c r="AA46" s="107">
        <v>25</v>
      </c>
      <c r="AB46" s="143">
        <f t="shared" si="7"/>
        <v>37</v>
      </c>
      <c r="AC46" s="143">
        <f t="shared" si="8"/>
        <v>420</v>
      </c>
      <c r="AD46" s="144"/>
      <c r="AE46" s="177" t="s">
        <v>914</v>
      </c>
      <c r="AF46" s="64">
        <v>22</v>
      </c>
      <c r="AG46" s="64">
        <v>53</v>
      </c>
      <c r="AH46" s="64">
        <v>75</v>
      </c>
      <c r="AI46" s="64">
        <v>23</v>
      </c>
      <c r="AJ46" s="64">
        <v>46</v>
      </c>
      <c r="AK46" s="64">
        <v>69</v>
      </c>
      <c r="AL46" s="64">
        <v>23</v>
      </c>
      <c r="AM46" s="64">
        <v>47</v>
      </c>
      <c r="AN46" s="64">
        <v>70</v>
      </c>
      <c r="AO46" s="64">
        <v>22</v>
      </c>
      <c r="AP46" s="69">
        <v>42</v>
      </c>
      <c r="AQ46" s="64">
        <v>64</v>
      </c>
      <c r="AR46" s="151">
        <v>22</v>
      </c>
      <c r="AS46" s="64">
        <v>44</v>
      </c>
      <c r="AT46" s="151">
        <v>66</v>
      </c>
      <c r="AU46" s="64">
        <v>22</v>
      </c>
      <c r="AV46" s="151">
        <v>33</v>
      </c>
      <c r="AW46" s="106">
        <v>55</v>
      </c>
      <c r="AX46" s="64">
        <v>12</v>
      </c>
      <c r="AY46" s="64">
        <v>26</v>
      </c>
      <c r="AZ46" s="64">
        <v>38</v>
      </c>
      <c r="BA46" s="64">
        <v>11</v>
      </c>
      <c r="BB46" s="64">
        <v>26</v>
      </c>
      <c r="BC46" s="64">
        <v>37</v>
      </c>
      <c r="BD46" s="64">
        <v>14</v>
      </c>
      <c r="BE46" s="64">
        <v>30</v>
      </c>
      <c r="BF46" s="64">
        <v>44</v>
      </c>
      <c r="BG46" s="106"/>
      <c r="BH46" s="106">
        <v>939</v>
      </c>
      <c r="BI46" s="63">
        <v>7.21</v>
      </c>
      <c r="BJ46" s="66"/>
    </row>
    <row r="47" spans="1:62" ht="18" customHeight="1" x14ac:dyDescent="0.25">
      <c r="A47" s="62">
        <v>40</v>
      </c>
      <c r="B47" s="82">
        <v>40</v>
      </c>
      <c r="C47" s="104" t="s">
        <v>384</v>
      </c>
      <c r="D47" s="132" t="s">
        <v>385</v>
      </c>
      <c r="E47" s="105">
        <v>23</v>
      </c>
      <c r="F47" s="105">
        <v>43</v>
      </c>
      <c r="G47" s="143">
        <f t="shared" si="0"/>
        <v>66</v>
      </c>
      <c r="H47" s="105">
        <v>23</v>
      </c>
      <c r="I47" s="105">
        <v>37</v>
      </c>
      <c r="J47" s="143">
        <f t="shared" si="1"/>
        <v>60</v>
      </c>
      <c r="K47" s="105">
        <v>23</v>
      </c>
      <c r="L47" s="105">
        <v>37</v>
      </c>
      <c r="M47" s="143">
        <f t="shared" si="2"/>
        <v>60</v>
      </c>
      <c r="N47" s="105">
        <v>22</v>
      </c>
      <c r="O47" s="105">
        <v>44</v>
      </c>
      <c r="P47" s="143">
        <f t="shared" si="3"/>
        <v>66</v>
      </c>
      <c r="Q47" s="105">
        <v>22</v>
      </c>
      <c r="R47" s="105">
        <v>44</v>
      </c>
      <c r="S47" s="143">
        <f t="shared" si="4"/>
        <v>66</v>
      </c>
      <c r="T47" s="105">
        <v>13</v>
      </c>
      <c r="U47" s="105">
        <v>27</v>
      </c>
      <c r="V47" s="143">
        <f t="shared" si="5"/>
        <v>40</v>
      </c>
      <c r="W47" s="105">
        <v>13</v>
      </c>
      <c r="X47" s="105">
        <v>25</v>
      </c>
      <c r="Y47" s="143">
        <f t="shared" si="6"/>
        <v>38</v>
      </c>
      <c r="Z47" s="105">
        <v>13</v>
      </c>
      <c r="AA47" s="105">
        <v>25</v>
      </c>
      <c r="AB47" s="143">
        <f t="shared" si="7"/>
        <v>38</v>
      </c>
      <c r="AC47" s="143">
        <f t="shared" si="8"/>
        <v>434</v>
      </c>
      <c r="AD47" s="143">
        <v>7.31</v>
      </c>
      <c r="AE47" s="177" t="s">
        <v>915</v>
      </c>
      <c r="AF47" s="64">
        <v>23</v>
      </c>
      <c r="AG47" s="64">
        <v>44</v>
      </c>
      <c r="AH47" s="64">
        <v>67</v>
      </c>
      <c r="AI47" s="64">
        <v>22</v>
      </c>
      <c r="AJ47" s="64">
        <v>42</v>
      </c>
      <c r="AK47" s="64">
        <v>64</v>
      </c>
      <c r="AL47" s="64">
        <v>24</v>
      </c>
      <c r="AM47" s="64">
        <v>39</v>
      </c>
      <c r="AN47" s="64">
        <v>63</v>
      </c>
      <c r="AO47" s="64">
        <v>21</v>
      </c>
      <c r="AP47" s="69">
        <v>48</v>
      </c>
      <c r="AQ47" s="64">
        <v>69</v>
      </c>
      <c r="AR47" s="151">
        <v>22</v>
      </c>
      <c r="AS47" s="64">
        <v>46</v>
      </c>
      <c r="AT47" s="151">
        <v>68</v>
      </c>
      <c r="AU47" s="64">
        <v>23</v>
      </c>
      <c r="AV47" s="151">
        <v>36</v>
      </c>
      <c r="AW47" s="106">
        <v>59</v>
      </c>
      <c r="AX47" s="64">
        <v>12</v>
      </c>
      <c r="AY47" s="64">
        <v>26</v>
      </c>
      <c r="AZ47" s="64">
        <v>38</v>
      </c>
      <c r="BA47" s="64">
        <v>12</v>
      </c>
      <c r="BB47" s="64">
        <v>26</v>
      </c>
      <c r="BC47" s="64">
        <v>38</v>
      </c>
      <c r="BD47" s="64">
        <v>13</v>
      </c>
      <c r="BE47" s="64">
        <v>30</v>
      </c>
      <c r="BF47" s="64">
        <v>43</v>
      </c>
      <c r="BG47" s="106"/>
      <c r="BH47" s="106">
        <v>943</v>
      </c>
      <c r="BI47" s="63">
        <v>7.21</v>
      </c>
      <c r="BJ47" s="66"/>
    </row>
    <row r="48" spans="1:62" ht="18" customHeight="1" x14ac:dyDescent="0.25">
      <c r="A48" s="62">
        <v>41</v>
      </c>
      <c r="B48" s="82">
        <v>41</v>
      </c>
      <c r="C48" s="104" t="s">
        <v>386</v>
      </c>
      <c r="D48" s="132" t="s">
        <v>387</v>
      </c>
      <c r="E48" s="105">
        <v>23</v>
      </c>
      <c r="F48" s="105">
        <v>42</v>
      </c>
      <c r="G48" s="143">
        <f t="shared" si="0"/>
        <v>65</v>
      </c>
      <c r="H48" s="105">
        <v>23</v>
      </c>
      <c r="I48" s="105">
        <v>47</v>
      </c>
      <c r="J48" s="143">
        <f t="shared" si="1"/>
        <v>70</v>
      </c>
      <c r="K48" s="105">
        <v>24</v>
      </c>
      <c r="L48" s="105">
        <v>50</v>
      </c>
      <c r="M48" s="143">
        <f t="shared" si="2"/>
        <v>74</v>
      </c>
      <c r="N48" s="105">
        <v>23</v>
      </c>
      <c r="O48" s="105">
        <v>40</v>
      </c>
      <c r="P48" s="143">
        <f t="shared" si="3"/>
        <v>63</v>
      </c>
      <c r="Q48" s="105">
        <v>23</v>
      </c>
      <c r="R48" s="105">
        <v>41</v>
      </c>
      <c r="S48" s="143">
        <f t="shared" si="4"/>
        <v>64</v>
      </c>
      <c r="T48" s="105">
        <v>13</v>
      </c>
      <c r="U48" s="105">
        <v>28</v>
      </c>
      <c r="V48" s="143">
        <f t="shared" si="5"/>
        <v>41</v>
      </c>
      <c r="W48" s="105">
        <v>13</v>
      </c>
      <c r="X48" s="105">
        <v>27</v>
      </c>
      <c r="Y48" s="143">
        <f t="shared" si="6"/>
        <v>40</v>
      </c>
      <c r="Z48" s="105">
        <v>13</v>
      </c>
      <c r="AA48" s="105">
        <v>28</v>
      </c>
      <c r="AB48" s="143">
        <f t="shared" si="7"/>
        <v>41</v>
      </c>
      <c r="AC48" s="143">
        <f t="shared" si="8"/>
        <v>458</v>
      </c>
      <c r="AD48" s="143">
        <v>7.77</v>
      </c>
      <c r="AE48" s="177" t="s">
        <v>916</v>
      </c>
      <c r="AF48" s="64">
        <v>22</v>
      </c>
      <c r="AG48" s="64">
        <v>49</v>
      </c>
      <c r="AH48" s="64">
        <v>71</v>
      </c>
      <c r="AI48" s="64">
        <v>22</v>
      </c>
      <c r="AJ48" s="64">
        <v>42</v>
      </c>
      <c r="AK48" s="64">
        <v>64</v>
      </c>
      <c r="AL48" s="64">
        <v>24</v>
      </c>
      <c r="AM48" s="64">
        <v>46</v>
      </c>
      <c r="AN48" s="64">
        <v>70</v>
      </c>
      <c r="AO48" s="64">
        <v>23</v>
      </c>
      <c r="AP48" s="69">
        <v>45</v>
      </c>
      <c r="AQ48" s="64">
        <v>68</v>
      </c>
      <c r="AR48" s="151">
        <v>24</v>
      </c>
      <c r="AS48" s="64">
        <v>50</v>
      </c>
      <c r="AT48" s="151">
        <v>74</v>
      </c>
      <c r="AU48" s="64">
        <v>22</v>
      </c>
      <c r="AV48" s="151">
        <v>39</v>
      </c>
      <c r="AW48" s="106">
        <v>61</v>
      </c>
      <c r="AX48" s="64">
        <v>12</v>
      </c>
      <c r="AY48" s="64">
        <v>28</v>
      </c>
      <c r="AZ48" s="64">
        <v>40</v>
      </c>
      <c r="BA48" s="64">
        <v>13</v>
      </c>
      <c r="BB48" s="64">
        <v>25</v>
      </c>
      <c r="BC48" s="64">
        <v>38</v>
      </c>
      <c r="BD48" s="64">
        <v>14</v>
      </c>
      <c r="BE48" s="64">
        <v>29</v>
      </c>
      <c r="BF48" s="64">
        <v>43</v>
      </c>
      <c r="BG48" s="106"/>
      <c r="BH48" s="106">
        <v>987</v>
      </c>
      <c r="BI48" s="63">
        <v>7.75</v>
      </c>
      <c r="BJ48" s="66"/>
    </row>
    <row r="49" spans="1:62" ht="18" customHeight="1" x14ac:dyDescent="0.25">
      <c r="A49" s="62">
        <v>42</v>
      </c>
      <c r="B49" s="82">
        <v>42</v>
      </c>
      <c r="C49" s="104" t="s">
        <v>388</v>
      </c>
      <c r="D49" s="132" t="s">
        <v>389</v>
      </c>
      <c r="E49" s="105">
        <v>23</v>
      </c>
      <c r="F49" s="105">
        <v>31</v>
      </c>
      <c r="G49" s="143">
        <f t="shared" si="0"/>
        <v>54</v>
      </c>
      <c r="H49" s="105">
        <v>23</v>
      </c>
      <c r="I49" s="105">
        <v>39</v>
      </c>
      <c r="J49" s="143">
        <f t="shared" si="1"/>
        <v>62</v>
      </c>
      <c r="K49" s="105">
        <v>18</v>
      </c>
      <c r="L49" s="105">
        <v>41</v>
      </c>
      <c r="M49" s="143">
        <f t="shared" si="2"/>
        <v>59</v>
      </c>
      <c r="N49" s="105">
        <v>23</v>
      </c>
      <c r="O49" s="105">
        <v>38</v>
      </c>
      <c r="P49" s="143">
        <f t="shared" si="3"/>
        <v>61</v>
      </c>
      <c r="Q49" s="105">
        <v>22</v>
      </c>
      <c r="R49" s="105">
        <v>44</v>
      </c>
      <c r="S49" s="143">
        <f t="shared" si="4"/>
        <v>66</v>
      </c>
      <c r="T49" s="105">
        <v>13</v>
      </c>
      <c r="U49" s="105">
        <v>27</v>
      </c>
      <c r="V49" s="143">
        <f t="shared" si="5"/>
        <v>40</v>
      </c>
      <c r="W49" s="105">
        <v>13</v>
      </c>
      <c r="X49" s="105">
        <v>29</v>
      </c>
      <c r="Y49" s="143">
        <f t="shared" si="6"/>
        <v>42</v>
      </c>
      <c r="Z49" s="105">
        <v>12</v>
      </c>
      <c r="AA49" s="105">
        <v>28</v>
      </c>
      <c r="AB49" s="143">
        <f t="shared" si="7"/>
        <v>40</v>
      </c>
      <c r="AC49" s="143">
        <f t="shared" si="8"/>
        <v>424</v>
      </c>
      <c r="AD49" s="143">
        <v>7.15</v>
      </c>
      <c r="AE49" s="177" t="s">
        <v>917</v>
      </c>
      <c r="AF49" s="64">
        <v>22</v>
      </c>
      <c r="AG49" s="64">
        <v>46</v>
      </c>
      <c r="AH49" s="64">
        <v>68</v>
      </c>
      <c r="AI49" s="64">
        <v>23</v>
      </c>
      <c r="AJ49" s="64">
        <v>40</v>
      </c>
      <c r="AK49" s="64">
        <v>63</v>
      </c>
      <c r="AL49" s="64">
        <v>24</v>
      </c>
      <c r="AM49" s="64">
        <v>37</v>
      </c>
      <c r="AN49" s="64">
        <v>61</v>
      </c>
      <c r="AO49" s="64">
        <v>21</v>
      </c>
      <c r="AP49" s="69">
        <v>42</v>
      </c>
      <c r="AQ49" s="64">
        <v>63</v>
      </c>
      <c r="AR49" s="151">
        <v>21</v>
      </c>
      <c r="AS49" s="64">
        <v>48</v>
      </c>
      <c r="AT49" s="151">
        <v>69</v>
      </c>
      <c r="AU49" s="64">
        <v>23</v>
      </c>
      <c r="AV49" s="151">
        <v>42</v>
      </c>
      <c r="AW49" s="106">
        <v>65</v>
      </c>
      <c r="AX49" s="64">
        <v>12</v>
      </c>
      <c r="AY49" s="64">
        <v>31</v>
      </c>
      <c r="AZ49" s="64">
        <v>43</v>
      </c>
      <c r="BA49" s="64">
        <v>12</v>
      </c>
      <c r="BB49" s="64">
        <v>27</v>
      </c>
      <c r="BC49" s="64">
        <v>40</v>
      </c>
      <c r="BD49" s="64">
        <v>14</v>
      </c>
      <c r="BE49" s="64">
        <v>29</v>
      </c>
      <c r="BF49" s="64">
        <v>43</v>
      </c>
      <c r="BG49" s="106"/>
      <c r="BH49" s="106">
        <v>939</v>
      </c>
      <c r="BI49" s="63">
        <v>7.29</v>
      </c>
      <c r="BJ49" s="66"/>
    </row>
    <row r="50" spans="1:62" ht="18" customHeight="1" x14ac:dyDescent="0.25">
      <c r="A50" s="62">
        <v>43</v>
      </c>
      <c r="B50" s="82">
        <v>43</v>
      </c>
      <c r="C50" s="104" t="s">
        <v>390</v>
      </c>
      <c r="D50" s="132" t="s">
        <v>391</v>
      </c>
      <c r="E50" s="105">
        <v>22</v>
      </c>
      <c r="F50" s="105">
        <v>36</v>
      </c>
      <c r="G50" s="143">
        <f t="shared" si="0"/>
        <v>58</v>
      </c>
      <c r="H50" s="105">
        <v>23</v>
      </c>
      <c r="I50" s="105">
        <v>40</v>
      </c>
      <c r="J50" s="143">
        <f t="shared" si="1"/>
        <v>63</v>
      </c>
      <c r="K50" s="105">
        <v>20</v>
      </c>
      <c r="L50" s="105">
        <v>48</v>
      </c>
      <c r="M50" s="143">
        <f t="shared" si="2"/>
        <v>68</v>
      </c>
      <c r="N50" s="105">
        <v>21</v>
      </c>
      <c r="O50" s="105">
        <v>35</v>
      </c>
      <c r="P50" s="143">
        <f t="shared" si="3"/>
        <v>56</v>
      </c>
      <c r="Q50" s="105">
        <v>21</v>
      </c>
      <c r="R50" s="105">
        <v>28</v>
      </c>
      <c r="S50" s="143">
        <f t="shared" si="4"/>
        <v>49</v>
      </c>
      <c r="T50" s="105">
        <v>13</v>
      </c>
      <c r="U50" s="105">
        <v>27</v>
      </c>
      <c r="V50" s="143">
        <f t="shared" si="5"/>
        <v>40</v>
      </c>
      <c r="W50" s="105">
        <v>12</v>
      </c>
      <c r="X50" s="105">
        <v>23</v>
      </c>
      <c r="Y50" s="143">
        <f t="shared" si="6"/>
        <v>35</v>
      </c>
      <c r="Z50" s="105">
        <v>12</v>
      </c>
      <c r="AA50" s="105">
        <v>27</v>
      </c>
      <c r="AB50" s="143">
        <f t="shared" si="7"/>
        <v>39</v>
      </c>
      <c r="AC50" s="143">
        <f t="shared" si="8"/>
        <v>408</v>
      </c>
      <c r="AD50" s="143"/>
      <c r="AE50" s="177" t="s">
        <v>918</v>
      </c>
      <c r="AF50" s="64">
        <v>22</v>
      </c>
      <c r="AG50" s="64">
        <v>42</v>
      </c>
      <c r="AH50" s="64">
        <v>64</v>
      </c>
      <c r="AI50" s="64">
        <v>22</v>
      </c>
      <c r="AJ50" s="64">
        <v>31</v>
      </c>
      <c r="AK50" s="64">
        <v>53</v>
      </c>
      <c r="AL50" s="64">
        <v>23</v>
      </c>
      <c r="AM50" s="64">
        <v>30</v>
      </c>
      <c r="AN50" s="64">
        <v>53</v>
      </c>
      <c r="AO50" s="64">
        <v>20</v>
      </c>
      <c r="AP50" s="69">
        <v>35</v>
      </c>
      <c r="AQ50" s="64">
        <v>55</v>
      </c>
      <c r="AR50" s="151">
        <v>22</v>
      </c>
      <c r="AS50" s="64">
        <v>33</v>
      </c>
      <c r="AT50" s="151">
        <v>55</v>
      </c>
      <c r="AU50" s="64">
        <v>22</v>
      </c>
      <c r="AV50" s="151">
        <v>17</v>
      </c>
      <c r="AW50" s="106">
        <v>39</v>
      </c>
      <c r="AX50" s="64">
        <v>13</v>
      </c>
      <c r="AY50" s="64">
        <v>25</v>
      </c>
      <c r="AZ50" s="64">
        <v>38</v>
      </c>
      <c r="BA50" s="64">
        <v>12</v>
      </c>
      <c r="BB50" s="64">
        <v>26</v>
      </c>
      <c r="BC50" s="64">
        <v>38</v>
      </c>
      <c r="BD50" s="64">
        <v>13</v>
      </c>
      <c r="BE50" s="64">
        <v>28</v>
      </c>
      <c r="BF50" s="64">
        <v>41</v>
      </c>
      <c r="BG50" s="106"/>
      <c r="BH50" s="106"/>
      <c r="BI50" s="63"/>
      <c r="BJ50" s="66"/>
    </row>
    <row r="51" spans="1:62" ht="18" customHeight="1" x14ac:dyDescent="0.25">
      <c r="A51" s="62">
        <v>44</v>
      </c>
      <c r="B51" s="82">
        <v>44</v>
      </c>
      <c r="C51" s="104" t="s">
        <v>392</v>
      </c>
      <c r="D51" s="132" t="s">
        <v>393</v>
      </c>
      <c r="E51" s="105">
        <v>23</v>
      </c>
      <c r="F51" s="105">
        <v>40</v>
      </c>
      <c r="G51" s="143">
        <f t="shared" si="0"/>
        <v>63</v>
      </c>
      <c r="H51" s="105">
        <v>24</v>
      </c>
      <c r="I51" s="105">
        <v>44</v>
      </c>
      <c r="J51" s="143">
        <f t="shared" si="1"/>
        <v>68</v>
      </c>
      <c r="K51" s="105">
        <v>24</v>
      </c>
      <c r="L51" s="105">
        <v>52</v>
      </c>
      <c r="M51" s="143">
        <f t="shared" si="2"/>
        <v>76</v>
      </c>
      <c r="N51" s="105">
        <v>23</v>
      </c>
      <c r="O51" s="105">
        <v>44</v>
      </c>
      <c r="P51" s="143">
        <f t="shared" si="3"/>
        <v>67</v>
      </c>
      <c r="Q51" s="105">
        <v>23</v>
      </c>
      <c r="R51" s="105">
        <v>43</v>
      </c>
      <c r="S51" s="143">
        <f t="shared" si="4"/>
        <v>66</v>
      </c>
      <c r="T51" s="105">
        <v>14</v>
      </c>
      <c r="U51" s="105">
        <v>28</v>
      </c>
      <c r="V51" s="143">
        <f t="shared" si="5"/>
        <v>42</v>
      </c>
      <c r="W51" s="105">
        <v>14</v>
      </c>
      <c r="X51" s="105">
        <v>25</v>
      </c>
      <c r="Y51" s="143">
        <f t="shared" si="6"/>
        <v>39</v>
      </c>
      <c r="Z51" s="105">
        <v>12</v>
      </c>
      <c r="AA51" s="105">
        <v>29</v>
      </c>
      <c r="AB51" s="143">
        <f t="shared" si="7"/>
        <v>41</v>
      </c>
      <c r="AC51" s="143">
        <f t="shared" si="8"/>
        <v>462</v>
      </c>
      <c r="AD51" s="143">
        <v>7.54</v>
      </c>
      <c r="AE51" s="177" t="s">
        <v>919</v>
      </c>
      <c r="AF51" s="64">
        <v>23</v>
      </c>
      <c r="AG51" s="64">
        <v>42</v>
      </c>
      <c r="AH51" s="64">
        <v>75</v>
      </c>
      <c r="AI51" s="64">
        <v>23</v>
      </c>
      <c r="AJ51" s="64">
        <v>52</v>
      </c>
      <c r="AK51" s="64">
        <v>75</v>
      </c>
      <c r="AL51" s="64">
        <v>24</v>
      </c>
      <c r="AM51" s="64">
        <v>42</v>
      </c>
      <c r="AN51" s="64">
        <v>66</v>
      </c>
      <c r="AO51" s="64">
        <v>22</v>
      </c>
      <c r="AP51" s="69">
        <v>44</v>
      </c>
      <c r="AQ51" s="64">
        <v>66</v>
      </c>
      <c r="AR51" s="151">
        <v>24</v>
      </c>
      <c r="AS51" s="64">
        <v>54</v>
      </c>
      <c r="AT51" s="151">
        <v>78</v>
      </c>
      <c r="AU51" s="64">
        <v>28</v>
      </c>
      <c r="AV51" s="151">
        <v>44</v>
      </c>
      <c r="AW51" s="106">
        <v>66</v>
      </c>
      <c r="AX51" s="64">
        <v>12</v>
      </c>
      <c r="AY51" s="64">
        <v>31</v>
      </c>
      <c r="AZ51" s="64">
        <v>43</v>
      </c>
      <c r="BA51" s="64">
        <v>13</v>
      </c>
      <c r="BB51" s="64">
        <v>28</v>
      </c>
      <c r="BC51" s="64">
        <v>41</v>
      </c>
      <c r="BD51" s="64">
        <v>14</v>
      </c>
      <c r="BE51" s="64">
        <v>29</v>
      </c>
      <c r="BF51" s="64">
        <v>43</v>
      </c>
      <c r="BG51" s="106"/>
      <c r="BH51" s="106">
        <v>1015</v>
      </c>
      <c r="BI51" s="63">
        <v>7.68</v>
      </c>
      <c r="BJ51" s="66"/>
    </row>
    <row r="52" spans="1:62" ht="18" customHeight="1" x14ac:dyDescent="0.25">
      <c r="A52" s="62">
        <v>45</v>
      </c>
      <c r="B52" s="82">
        <v>45</v>
      </c>
      <c r="C52" s="104" t="s">
        <v>394</v>
      </c>
      <c r="D52" s="132" t="s">
        <v>395</v>
      </c>
      <c r="E52" s="107">
        <v>23</v>
      </c>
      <c r="F52" s="107">
        <v>37</v>
      </c>
      <c r="G52" s="143">
        <f t="shared" si="0"/>
        <v>60</v>
      </c>
      <c r="H52" s="107">
        <v>23</v>
      </c>
      <c r="I52" s="107">
        <v>41</v>
      </c>
      <c r="J52" s="143">
        <f t="shared" si="1"/>
        <v>64</v>
      </c>
      <c r="K52" s="107">
        <v>22</v>
      </c>
      <c r="L52" s="107">
        <v>31</v>
      </c>
      <c r="M52" s="143">
        <f t="shared" si="2"/>
        <v>53</v>
      </c>
      <c r="N52" s="107">
        <v>21</v>
      </c>
      <c r="O52" s="107">
        <v>41</v>
      </c>
      <c r="P52" s="143">
        <f t="shared" si="3"/>
        <v>62</v>
      </c>
      <c r="Q52" s="107">
        <v>22</v>
      </c>
      <c r="R52" s="107">
        <v>36</v>
      </c>
      <c r="S52" s="143">
        <f t="shared" si="4"/>
        <v>58</v>
      </c>
      <c r="T52" s="107">
        <v>13</v>
      </c>
      <c r="U52" s="107">
        <v>28</v>
      </c>
      <c r="V52" s="143">
        <f t="shared" si="5"/>
        <v>41</v>
      </c>
      <c r="W52" s="107">
        <v>13</v>
      </c>
      <c r="X52" s="107">
        <v>23</v>
      </c>
      <c r="Y52" s="143">
        <f t="shared" si="6"/>
        <v>36</v>
      </c>
      <c r="Z52" s="107">
        <v>12</v>
      </c>
      <c r="AA52" s="107">
        <v>25</v>
      </c>
      <c r="AB52" s="143">
        <f t="shared" si="7"/>
        <v>37</v>
      </c>
      <c r="AC52" s="143">
        <f t="shared" si="8"/>
        <v>411</v>
      </c>
      <c r="AD52" s="144">
        <v>7</v>
      </c>
      <c r="AE52" s="177" t="s">
        <v>920</v>
      </c>
      <c r="AF52" s="64">
        <v>22</v>
      </c>
      <c r="AG52" s="64">
        <v>48</v>
      </c>
      <c r="AH52" s="64">
        <v>70</v>
      </c>
      <c r="AI52" s="64">
        <v>21</v>
      </c>
      <c r="AJ52" s="64">
        <v>30</v>
      </c>
      <c r="AK52" s="64">
        <v>51</v>
      </c>
      <c r="AL52" s="64">
        <v>23</v>
      </c>
      <c r="AM52" s="64">
        <v>31</v>
      </c>
      <c r="AN52" s="64">
        <v>54</v>
      </c>
      <c r="AO52" s="64">
        <v>20</v>
      </c>
      <c r="AP52" s="69">
        <v>40</v>
      </c>
      <c r="AQ52" s="64">
        <v>60</v>
      </c>
      <c r="AR52" s="151">
        <v>22</v>
      </c>
      <c r="AS52" s="64">
        <v>32</v>
      </c>
      <c r="AT52" s="151">
        <v>54</v>
      </c>
      <c r="AU52" s="64">
        <v>23</v>
      </c>
      <c r="AV52" s="151">
        <v>42</v>
      </c>
      <c r="AW52" s="106">
        <v>65</v>
      </c>
      <c r="AX52" s="64">
        <v>13</v>
      </c>
      <c r="AY52" s="64">
        <v>31</v>
      </c>
      <c r="AZ52" s="64">
        <v>44</v>
      </c>
      <c r="BA52" s="64">
        <v>13</v>
      </c>
      <c r="BB52" s="64">
        <v>25</v>
      </c>
      <c r="BC52" s="64">
        <v>38</v>
      </c>
      <c r="BD52" s="64">
        <v>14</v>
      </c>
      <c r="BE52" s="64">
        <v>27</v>
      </c>
      <c r="BF52" s="64">
        <v>41</v>
      </c>
      <c r="BG52" s="106"/>
      <c r="BH52" s="106">
        <v>888</v>
      </c>
      <c r="BI52" s="63">
        <v>7.04</v>
      </c>
      <c r="BJ52" s="66"/>
    </row>
    <row r="53" spans="1:62" ht="18" customHeight="1" x14ac:dyDescent="0.25">
      <c r="A53" s="62">
        <v>46</v>
      </c>
      <c r="B53" s="82">
        <v>46</v>
      </c>
      <c r="C53" s="104" t="s">
        <v>396</v>
      </c>
      <c r="D53" s="132" t="s">
        <v>397</v>
      </c>
      <c r="E53" s="105">
        <v>23</v>
      </c>
      <c r="F53" s="105">
        <v>38</v>
      </c>
      <c r="G53" s="143">
        <f t="shared" si="0"/>
        <v>61</v>
      </c>
      <c r="H53" s="105">
        <v>23</v>
      </c>
      <c r="I53" s="105">
        <v>40</v>
      </c>
      <c r="J53" s="143">
        <f t="shared" si="1"/>
        <v>63</v>
      </c>
      <c r="K53" s="105">
        <v>23</v>
      </c>
      <c r="L53" s="105">
        <v>44</v>
      </c>
      <c r="M53" s="143">
        <f t="shared" si="2"/>
        <v>67</v>
      </c>
      <c r="N53" s="105">
        <v>22</v>
      </c>
      <c r="O53" s="105">
        <v>42</v>
      </c>
      <c r="P53" s="143">
        <f t="shared" si="3"/>
        <v>64</v>
      </c>
      <c r="Q53" s="105">
        <v>22</v>
      </c>
      <c r="R53" s="105">
        <v>45</v>
      </c>
      <c r="S53" s="143">
        <f t="shared" si="4"/>
        <v>67</v>
      </c>
      <c r="T53" s="105">
        <v>13</v>
      </c>
      <c r="U53" s="105">
        <v>27</v>
      </c>
      <c r="V53" s="143">
        <f t="shared" si="5"/>
        <v>40</v>
      </c>
      <c r="W53" s="105">
        <v>12</v>
      </c>
      <c r="X53" s="105">
        <v>24</v>
      </c>
      <c r="Y53" s="143">
        <f t="shared" si="6"/>
        <v>36</v>
      </c>
      <c r="Z53" s="105">
        <v>13</v>
      </c>
      <c r="AA53" s="105">
        <v>27</v>
      </c>
      <c r="AB53" s="143">
        <f t="shared" si="7"/>
        <v>40</v>
      </c>
      <c r="AC53" s="143">
        <f t="shared" si="8"/>
        <v>438</v>
      </c>
      <c r="AD53" s="143">
        <v>7.38</v>
      </c>
      <c r="AE53" s="177" t="s">
        <v>921</v>
      </c>
      <c r="AF53" s="64">
        <v>22</v>
      </c>
      <c r="AG53" s="64">
        <v>42</v>
      </c>
      <c r="AH53" s="64">
        <v>64</v>
      </c>
      <c r="AI53" s="64">
        <v>22</v>
      </c>
      <c r="AJ53" s="64">
        <v>44</v>
      </c>
      <c r="AK53" s="64">
        <v>66</v>
      </c>
      <c r="AL53" s="64">
        <v>24</v>
      </c>
      <c r="AM53" s="64">
        <v>35</v>
      </c>
      <c r="AN53" s="64">
        <v>59</v>
      </c>
      <c r="AO53" s="64">
        <v>18</v>
      </c>
      <c r="AP53" s="69">
        <v>35</v>
      </c>
      <c r="AQ53" s="64">
        <v>53</v>
      </c>
      <c r="AR53" s="151">
        <v>24</v>
      </c>
      <c r="AS53" s="64">
        <v>40</v>
      </c>
      <c r="AT53" s="151">
        <v>64</v>
      </c>
      <c r="AU53" s="64">
        <v>24</v>
      </c>
      <c r="AV53" s="151">
        <v>33</v>
      </c>
      <c r="AW53" s="106">
        <v>57</v>
      </c>
      <c r="AX53" s="64">
        <v>12</v>
      </c>
      <c r="AY53" s="64">
        <v>26</v>
      </c>
      <c r="AZ53" s="64">
        <v>38</v>
      </c>
      <c r="BA53" s="64">
        <v>13</v>
      </c>
      <c r="BB53" s="64">
        <v>26</v>
      </c>
      <c r="BC53" s="64">
        <v>39</v>
      </c>
      <c r="BD53" s="64">
        <v>13</v>
      </c>
      <c r="BE53" s="64">
        <v>30</v>
      </c>
      <c r="BF53" s="64">
        <v>43</v>
      </c>
      <c r="BG53" s="106"/>
      <c r="BH53" s="106">
        <v>921</v>
      </c>
      <c r="BI53" s="63">
        <v>7.11</v>
      </c>
      <c r="BJ53" s="66"/>
    </row>
    <row r="54" spans="1:62" ht="18" customHeight="1" x14ac:dyDescent="0.25">
      <c r="A54" s="62">
        <v>47</v>
      </c>
      <c r="B54" s="82">
        <v>47</v>
      </c>
      <c r="C54" s="104" t="s">
        <v>398</v>
      </c>
      <c r="D54" s="132" t="s">
        <v>399</v>
      </c>
      <c r="E54" s="105">
        <v>23</v>
      </c>
      <c r="F54" s="105">
        <v>30</v>
      </c>
      <c r="G54" s="143">
        <f t="shared" si="0"/>
        <v>53</v>
      </c>
      <c r="H54" s="105">
        <v>23</v>
      </c>
      <c r="I54" s="105">
        <v>42</v>
      </c>
      <c r="J54" s="143">
        <f t="shared" si="1"/>
        <v>65</v>
      </c>
      <c r="K54" s="105">
        <v>23</v>
      </c>
      <c r="L54" s="105">
        <v>54</v>
      </c>
      <c r="M54" s="143">
        <f t="shared" si="2"/>
        <v>77</v>
      </c>
      <c r="N54" s="105">
        <v>23</v>
      </c>
      <c r="O54" s="105">
        <v>42</v>
      </c>
      <c r="P54" s="143">
        <f t="shared" si="3"/>
        <v>65</v>
      </c>
      <c r="Q54" s="105">
        <v>23</v>
      </c>
      <c r="R54" s="105">
        <v>35</v>
      </c>
      <c r="S54" s="143">
        <f t="shared" si="4"/>
        <v>58</v>
      </c>
      <c r="T54" s="105">
        <v>14</v>
      </c>
      <c r="U54" s="105">
        <v>28</v>
      </c>
      <c r="V54" s="143">
        <f t="shared" si="5"/>
        <v>42</v>
      </c>
      <c r="W54" s="105">
        <v>14</v>
      </c>
      <c r="X54" s="105">
        <v>25</v>
      </c>
      <c r="Y54" s="143">
        <f t="shared" si="6"/>
        <v>39</v>
      </c>
      <c r="Z54" s="105">
        <v>13</v>
      </c>
      <c r="AA54" s="105">
        <v>30</v>
      </c>
      <c r="AB54" s="143">
        <f t="shared" si="7"/>
        <v>43</v>
      </c>
      <c r="AC54" s="143">
        <f t="shared" si="8"/>
        <v>442</v>
      </c>
      <c r="AD54" s="143">
        <v>7.23</v>
      </c>
      <c r="AE54" s="177" t="s">
        <v>922</v>
      </c>
      <c r="AF54" s="64">
        <v>22</v>
      </c>
      <c r="AG54" s="64">
        <v>46</v>
      </c>
      <c r="AH54" s="64">
        <v>68</v>
      </c>
      <c r="AI54" s="64">
        <v>24</v>
      </c>
      <c r="AJ54" s="64">
        <v>48</v>
      </c>
      <c r="AK54" s="64">
        <v>72</v>
      </c>
      <c r="AL54" s="64">
        <v>24</v>
      </c>
      <c r="AM54" s="64">
        <v>34</v>
      </c>
      <c r="AN54" s="64">
        <v>58</v>
      </c>
      <c r="AO54" s="64">
        <v>20</v>
      </c>
      <c r="AP54" s="69">
        <v>47</v>
      </c>
      <c r="AQ54" s="64">
        <v>67</v>
      </c>
      <c r="AR54" s="151">
        <v>23</v>
      </c>
      <c r="AS54" s="64">
        <v>39</v>
      </c>
      <c r="AT54" s="151">
        <v>62</v>
      </c>
      <c r="AU54" s="64">
        <v>23</v>
      </c>
      <c r="AV54" s="151">
        <v>36</v>
      </c>
      <c r="AW54" s="106">
        <v>59</v>
      </c>
      <c r="AX54" s="64">
        <v>12</v>
      </c>
      <c r="AY54" s="64">
        <v>27</v>
      </c>
      <c r="AZ54" s="64">
        <v>39</v>
      </c>
      <c r="BA54" s="64">
        <v>12</v>
      </c>
      <c r="BB54" s="64">
        <v>25</v>
      </c>
      <c r="BC54" s="64">
        <v>37</v>
      </c>
      <c r="BD54" s="64">
        <v>14</v>
      </c>
      <c r="BE54" s="64">
        <v>30</v>
      </c>
      <c r="BF54" s="64">
        <v>44</v>
      </c>
      <c r="BG54" s="106"/>
      <c r="BH54" s="106">
        <v>948</v>
      </c>
      <c r="BI54" s="63">
        <v>7.18</v>
      </c>
      <c r="BJ54" s="66"/>
    </row>
    <row r="55" spans="1:62" ht="18" customHeight="1" x14ac:dyDescent="0.25">
      <c r="A55" s="62">
        <v>48</v>
      </c>
      <c r="B55" s="82">
        <v>48</v>
      </c>
      <c r="C55" s="104" t="s">
        <v>400</v>
      </c>
      <c r="D55" s="132" t="s">
        <v>401</v>
      </c>
      <c r="E55" s="105">
        <v>24</v>
      </c>
      <c r="F55" s="105">
        <v>34</v>
      </c>
      <c r="G55" s="143">
        <f t="shared" si="0"/>
        <v>58</v>
      </c>
      <c r="H55" s="105">
        <v>24</v>
      </c>
      <c r="I55" s="105">
        <v>35</v>
      </c>
      <c r="J55" s="143">
        <f t="shared" si="1"/>
        <v>59</v>
      </c>
      <c r="K55" s="105">
        <v>24</v>
      </c>
      <c r="L55" s="105">
        <v>46</v>
      </c>
      <c r="M55" s="143">
        <f t="shared" si="2"/>
        <v>70</v>
      </c>
      <c r="N55" s="105">
        <v>23</v>
      </c>
      <c r="O55" s="105">
        <v>41</v>
      </c>
      <c r="P55" s="143">
        <f t="shared" si="3"/>
        <v>64</v>
      </c>
      <c r="Q55" s="105">
        <v>23</v>
      </c>
      <c r="R55" s="105">
        <v>46</v>
      </c>
      <c r="S55" s="143">
        <f t="shared" si="4"/>
        <v>69</v>
      </c>
      <c r="T55" s="105">
        <v>14</v>
      </c>
      <c r="U55" s="105">
        <v>28</v>
      </c>
      <c r="V55" s="143">
        <f t="shared" si="5"/>
        <v>42</v>
      </c>
      <c r="W55" s="105">
        <v>13</v>
      </c>
      <c r="X55" s="105">
        <v>24</v>
      </c>
      <c r="Y55" s="143">
        <f t="shared" si="6"/>
        <v>37</v>
      </c>
      <c r="Z55" s="105">
        <v>12</v>
      </c>
      <c r="AA55" s="105">
        <v>30</v>
      </c>
      <c r="AB55" s="143">
        <f t="shared" si="7"/>
        <v>42</v>
      </c>
      <c r="AC55" s="143">
        <f t="shared" si="8"/>
        <v>441</v>
      </c>
      <c r="AD55" s="143">
        <v>7.23</v>
      </c>
      <c r="AE55" s="177" t="s">
        <v>923</v>
      </c>
      <c r="AF55" s="64">
        <v>21</v>
      </c>
      <c r="AG55" s="64">
        <v>43</v>
      </c>
      <c r="AH55" s="64">
        <v>64</v>
      </c>
      <c r="AI55" s="64">
        <v>23</v>
      </c>
      <c r="AJ55" s="64">
        <v>41</v>
      </c>
      <c r="AK55" s="64">
        <v>64</v>
      </c>
      <c r="AL55" s="64">
        <v>24</v>
      </c>
      <c r="AM55" s="64">
        <v>37</v>
      </c>
      <c r="AN55" s="64">
        <v>61</v>
      </c>
      <c r="AO55" s="64">
        <v>22</v>
      </c>
      <c r="AP55" s="69">
        <v>39</v>
      </c>
      <c r="AQ55" s="64">
        <v>61</v>
      </c>
      <c r="AR55" s="151">
        <v>23</v>
      </c>
      <c r="AS55" s="64">
        <v>43</v>
      </c>
      <c r="AT55" s="151">
        <v>66</v>
      </c>
      <c r="AU55" s="64">
        <v>22</v>
      </c>
      <c r="AV55" s="151">
        <v>43</v>
      </c>
      <c r="AW55" s="106">
        <v>65</v>
      </c>
      <c r="AX55" s="64">
        <v>12</v>
      </c>
      <c r="AY55" s="64">
        <v>27</v>
      </c>
      <c r="AZ55" s="64">
        <v>39</v>
      </c>
      <c r="BA55" s="64">
        <v>13</v>
      </c>
      <c r="BB55" s="64">
        <v>26</v>
      </c>
      <c r="BC55" s="64">
        <v>39</v>
      </c>
      <c r="BD55" s="64">
        <v>14</v>
      </c>
      <c r="BE55" s="64">
        <v>29</v>
      </c>
      <c r="BF55" s="64">
        <v>43</v>
      </c>
      <c r="BG55" s="106"/>
      <c r="BH55" s="106">
        <v>943</v>
      </c>
      <c r="BI55" s="63">
        <v>7.25</v>
      </c>
      <c r="BJ55" s="66"/>
    </row>
    <row r="56" spans="1:62" ht="18" customHeight="1" x14ac:dyDescent="0.25">
      <c r="A56" s="62">
        <v>49</v>
      </c>
      <c r="B56" s="82">
        <v>49</v>
      </c>
      <c r="C56" s="104" t="s">
        <v>402</v>
      </c>
      <c r="D56" s="132" t="s">
        <v>403</v>
      </c>
      <c r="E56" s="105">
        <v>23</v>
      </c>
      <c r="F56" s="105">
        <v>32</v>
      </c>
      <c r="G56" s="143">
        <f t="shared" si="0"/>
        <v>55</v>
      </c>
      <c r="H56" s="105">
        <v>23</v>
      </c>
      <c r="I56" s="105">
        <v>38</v>
      </c>
      <c r="J56" s="143">
        <f t="shared" si="1"/>
        <v>61</v>
      </c>
      <c r="K56" s="105">
        <v>22</v>
      </c>
      <c r="L56" s="105">
        <v>44</v>
      </c>
      <c r="M56" s="143">
        <f t="shared" si="2"/>
        <v>66</v>
      </c>
      <c r="N56" s="105">
        <v>22</v>
      </c>
      <c r="O56" s="105">
        <v>44</v>
      </c>
      <c r="P56" s="143">
        <f t="shared" si="3"/>
        <v>66</v>
      </c>
      <c r="Q56" s="105">
        <v>22</v>
      </c>
      <c r="R56" s="105">
        <v>47</v>
      </c>
      <c r="S56" s="143">
        <f t="shared" si="4"/>
        <v>69</v>
      </c>
      <c r="T56" s="105">
        <v>13</v>
      </c>
      <c r="U56" s="105">
        <v>28</v>
      </c>
      <c r="V56" s="143">
        <f t="shared" si="5"/>
        <v>41</v>
      </c>
      <c r="W56" s="105">
        <v>12</v>
      </c>
      <c r="X56" s="105">
        <v>25</v>
      </c>
      <c r="Y56" s="143">
        <f t="shared" si="6"/>
        <v>37</v>
      </c>
      <c r="Z56" s="105">
        <v>13</v>
      </c>
      <c r="AA56" s="105">
        <v>28</v>
      </c>
      <c r="AB56" s="143">
        <f t="shared" si="7"/>
        <v>41</v>
      </c>
      <c r="AC56" s="143">
        <f t="shared" si="8"/>
        <v>436</v>
      </c>
      <c r="AD56" s="143">
        <v>7.23</v>
      </c>
      <c r="AE56" s="177" t="s">
        <v>924</v>
      </c>
      <c r="AF56" s="64">
        <v>22</v>
      </c>
      <c r="AG56" s="64">
        <v>40</v>
      </c>
      <c r="AH56" s="64">
        <v>62</v>
      </c>
      <c r="AI56" s="64">
        <v>22</v>
      </c>
      <c r="AJ56" s="64">
        <v>49</v>
      </c>
      <c r="AK56" s="64">
        <v>71</v>
      </c>
      <c r="AL56" s="64">
        <v>24</v>
      </c>
      <c r="AM56" s="64">
        <v>40</v>
      </c>
      <c r="AN56" s="64">
        <v>64</v>
      </c>
      <c r="AO56" s="64">
        <v>23</v>
      </c>
      <c r="AP56" s="69">
        <v>38</v>
      </c>
      <c r="AQ56" s="64">
        <v>61</v>
      </c>
      <c r="AR56" s="151">
        <v>24</v>
      </c>
      <c r="AS56" s="64">
        <v>46</v>
      </c>
      <c r="AT56" s="151">
        <v>70</v>
      </c>
      <c r="AU56" s="64">
        <v>23</v>
      </c>
      <c r="AV56" s="151">
        <v>33</v>
      </c>
      <c r="AW56" s="106">
        <v>56</v>
      </c>
      <c r="AX56" s="64">
        <v>12</v>
      </c>
      <c r="AY56" s="64">
        <v>31</v>
      </c>
      <c r="AZ56" s="64">
        <v>43</v>
      </c>
      <c r="BA56" s="64">
        <v>13</v>
      </c>
      <c r="BB56" s="64">
        <v>29</v>
      </c>
      <c r="BC56" s="64">
        <v>42</v>
      </c>
      <c r="BD56" s="64">
        <v>14</v>
      </c>
      <c r="BE56" s="64">
        <v>29</v>
      </c>
      <c r="BF56" s="64">
        <v>43</v>
      </c>
      <c r="BG56" s="106"/>
      <c r="BH56" s="106">
        <v>948</v>
      </c>
      <c r="BI56" s="63">
        <v>7.39</v>
      </c>
      <c r="BJ56" s="66"/>
    </row>
    <row r="57" spans="1:62" ht="18" customHeight="1" x14ac:dyDescent="0.25">
      <c r="A57" s="62">
        <v>50</v>
      </c>
      <c r="B57" s="82">
        <v>50</v>
      </c>
      <c r="C57" s="104" t="s">
        <v>404</v>
      </c>
      <c r="D57" s="132" t="s">
        <v>405</v>
      </c>
      <c r="E57" s="105">
        <v>23</v>
      </c>
      <c r="F57" s="105">
        <v>44</v>
      </c>
      <c r="G57" s="143">
        <f t="shared" si="0"/>
        <v>67</v>
      </c>
      <c r="H57" s="105">
        <v>23</v>
      </c>
      <c r="I57" s="105">
        <v>42</v>
      </c>
      <c r="J57" s="143">
        <f t="shared" si="1"/>
        <v>65</v>
      </c>
      <c r="K57" s="105">
        <v>23</v>
      </c>
      <c r="L57" s="105">
        <v>40</v>
      </c>
      <c r="M57" s="143">
        <f t="shared" si="2"/>
        <v>63</v>
      </c>
      <c r="N57" s="105">
        <v>23</v>
      </c>
      <c r="O57" s="105">
        <v>42</v>
      </c>
      <c r="P57" s="143">
        <f t="shared" si="3"/>
        <v>65</v>
      </c>
      <c r="Q57" s="105">
        <v>23</v>
      </c>
      <c r="R57" s="105">
        <v>36</v>
      </c>
      <c r="S57" s="143">
        <f t="shared" si="4"/>
        <v>59</v>
      </c>
      <c r="T57" s="105">
        <v>14</v>
      </c>
      <c r="U57" s="105">
        <v>28</v>
      </c>
      <c r="V57" s="143">
        <f t="shared" si="5"/>
        <v>42</v>
      </c>
      <c r="W57" s="105">
        <v>13</v>
      </c>
      <c r="X57" s="105">
        <v>25</v>
      </c>
      <c r="Y57" s="143">
        <f t="shared" si="6"/>
        <v>38</v>
      </c>
      <c r="Z57" s="105">
        <v>12</v>
      </c>
      <c r="AA57" s="105">
        <v>29</v>
      </c>
      <c r="AB57" s="143">
        <f t="shared" si="7"/>
        <v>41</v>
      </c>
      <c r="AC57" s="143">
        <f t="shared" si="8"/>
        <v>440</v>
      </c>
      <c r="AD57" s="143">
        <v>7.23</v>
      </c>
      <c r="AE57" s="177" t="s">
        <v>925</v>
      </c>
      <c r="AF57" s="64">
        <v>22</v>
      </c>
      <c r="AG57" s="64">
        <v>46</v>
      </c>
      <c r="AH57" s="64">
        <v>68</v>
      </c>
      <c r="AI57" s="64">
        <v>24</v>
      </c>
      <c r="AJ57" s="64">
        <v>46</v>
      </c>
      <c r="AK57" s="64">
        <v>70</v>
      </c>
      <c r="AL57" s="64">
        <v>24</v>
      </c>
      <c r="AM57" s="64">
        <v>37</v>
      </c>
      <c r="AN57" s="64">
        <v>61</v>
      </c>
      <c r="AO57" s="64">
        <v>22</v>
      </c>
      <c r="AP57" s="69">
        <v>47</v>
      </c>
      <c r="AQ57" s="64">
        <v>69</v>
      </c>
      <c r="AR57" s="151">
        <v>23</v>
      </c>
      <c r="AS57" s="64">
        <v>43</v>
      </c>
      <c r="AT57" s="151">
        <v>66</v>
      </c>
      <c r="AU57" s="64">
        <v>24</v>
      </c>
      <c r="AV57" s="151">
        <v>40</v>
      </c>
      <c r="AW57" s="106">
        <v>64</v>
      </c>
      <c r="AX57" s="64">
        <v>12</v>
      </c>
      <c r="AY57" s="64">
        <v>32</v>
      </c>
      <c r="AZ57" s="64">
        <v>44</v>
      </c>
      <c r="BA57" s="64">
        <v>13</v>
      </c>
      <c r="BB57" s="64">
        <v>29</v>
      </c>
      <c r="BC57" s="64">
        <v>42</v>
      </c>
      <c r="BD57" s="64">
        <v>14</v>
      </c>
      <c r="BE57" s="64">
        <v>30</v>
      </c>
      <c r="BF57" s="64">
        <v>44</v>
      </c>
      <c r="BG57" s="106"/>
      <c r="BH57" s="106">
        <v>968</v>
      </c>
      <c r="BI57" s="63">
        <v>7.29</v>
      </c>
      <c r="BJ57" s="66"/>
    </row>
    <row r="58" spans="1:62" ht="18" customHeight="1" x14ac:dyDescent="0.25">
      <c r="A58" s="62">
        <v>51</v>
      </c>
      <c r="B58" s="82">
        <v>51</v>
      </c>
      <c r="C58" s="104" t="s">
        <v>406</v>
      </c>
      <c r="D58" s="132" t="s">
        <v>407</v>
      </c>
      <c r="E58" s="105">
        <v>23</v>
      </c>
      <c r="F58" s="105">
        <v>33</v>
      </c>
      <c r="G58" s="143">
        <f t="shared" si="0"/>
        <v>56</v>
      </c>
      <c r="H58" s="105">
        <v>23</v>
      </c>
      <c r="I58" s="105">
        <v>43</v>
      </c>
      <c r="J58" s="143">
        <f t="shared" si="1"/>
        <v>66</v>
      </c>
      <c r="K58" s="105">
        <v>23</v>
      </c>
      <c r="L58" s="105">
        <v>48</v>
      </c>
      <c r="M58" s="143">
        <f t="shared" si="2"/>
        <v>71</v>
      </c>
      <c r="N58" s="105">
        <v>22</v>
      </c>
      <c r="O58" s="105">
        <v>43</v>
      </c>
      <c r="P58" s="143">
        <f t="shared" si="3"/>
        <v>65</v>
      </c>
      <c r="Q58" s="105">
        <v>22</v>
      </c>
      <c r="R58" s="105">
        <v>44</v>
      </c>
      <c r="S58" s="143">
        <f t="shared" si="4"/>
        <v>66</v>
      </c>
      <c r="T58" s="105">
        <v>14</v>
      </c>
      <c r="U58" s="105">
        <v>27</v>
      </c>
      <c r="V58" s="143">
        <f t="shared" si="5"/>
        <v>41</v>
      </c>
      <c r="W58" s="105">
        <v>13</v>
      </c>
      <c r="X58" s="105">
        <v>28</v>
      </c>
      <c r="Y58" s="143">
        <f t="shared" si="6"/>
        <v>41</v>
      </c>
      <c r="Z58" s="105">
        <v>12</v>
      </c>
      <c r="AA58" s="105">
        <v>30</v>
      </c>
      <c r="AB58" s="143">
        <f t="shared" si="7"/>
        <v>42</v>
      </c>
      <c r="AC58" s="143">
        <f t="shared" si="8"/>
        <v>448</v>
      </c>
      <c r="AD58" s="143">
        <v>7.46</v>
      </c>
      <c r="AE58" s="177" t="s">
        <v>926</v>
      </c>
      <c r="AF58" s="64">
        <v>22</v>
      </c>
      <c r="AG58" s="64">
        <v>46</v>
      </c>
      <c r="AH58" s="64">
        <v>78</v>
      </c>
      <c r="AI58" s="64">
        <v>23</v>
      </c>
      <c r="AJ58" s="64">
        <v>43</v>
      </c>
      <c r="AK58" s="64">
        <v>66</v>
      </c>
      <c r="AL58" s="64">
        <v>23</v>
      </c>
      <c r="AM58" s="64">
        <v>35</v>
      </c>
      <c r="AN58" s="64">
        <v>58</v>
      </c>
      <c r="AO58" s="64">
        <v>22</v>
      </c>
      <c r="AP58" s="69">
        <v>40</v>
      </c>
      <c r="AQ58" s="64">
        <v>62</v>
      </c>
      <c r="AR58" s="151">
        <v>22</v>
      </c>
      <c r="AS58" s="64">
        <v>52</v>
      </c>
      <c r="AT58" s="151">
        <v>74</v>
      </c>
      <c r="AU58" s="64">
        <v>23</v>
      </c>
      <c r="AV58" s="151">
        <v>37</v>
      </c>
      <c r="AW58" s="106">
        <v>60</v>
      </c>
      <c r="AX58" s="64">
        <v>12</v>
      </c>
      <c r="AY58" s="64">
        <v>27</v>
      </c>
      <c r="AZ58" s="64">
        <v>39</v>
      </c>
      <c r="BA58" s="64">
        <v>13</v>
      </c>
      <c r="BB58" s="64">
        <v>27</v>
      </c>
      <c r="BC58" s="64">
        <v>40</v>
      </c>
      <c r="BD58" s="64">
        <v>13</v>
      </c>
      <c r="BE58" s="64">
        <v>29</v>
      </c>
      <c r="BF58" s="64">
        <v>40</v>
      </c>
      <c r="BG58" s="106"/>
      <c r="BH58" s="106">
        <v>957</v>
      </c>
      <c r="BI58" s="63">
        <v>7.39</v>
      </c>
      <c r="BJ58" s="66"/>
    </row>
    <row r="59" spans="1:62" ht="18" customHeight="1" x14ac:dyDescent="0.25">
      <c r="A59" s="62">
        <v>52</v>
      </c>
      <c r="B59" s="82">
        <v>52</v>
      </c>
      <c r="C59" s="104" t="s">
        <v>408</v>
      </c>
      <c r="D59" s="132" t="s">
        <v>409</v>
      </c>
      <c r="E59" s="105">
        <v>23</v>
      </c>
      <c r="F59" s="105">
        <v>35</v>
      </c>
      <c r="G59" s="143">
        <f t="shared" si="0"/>
        <v>58</v>
      </c>
      <c r="H59" s="105">
        <v>23</v>
      </c>
      <c r="I59" s="105">
        <v>35</v>
      </c>
      <c r="J59" s="143">
        <f t="shared" si="1"/>
        <v>58</v>
      </c>
      <c r="K59" s="105">
        <v>23</v>
      </c>
      <c r="L59" s="105">
        <v>32</v>
      </c>
      <c r="M59" s="143">
        <f t="shared" si="2"/>
        <v>55</v>
      </c>
      <c r="N59" s="105">
        <v>22</v>
      </c>
      <c r="O59" s="105">
        <v>35</v>
      </c>
      <c r="P59" s="143">
        <f t="shared" si="3"/>
        <v>57</v>
      </c>
      <c r="Q59" s="105">
        <v>23</v>
      </c>
      <c r="R59" s="105">
        <v>39</v>
      </c>
      <c r="S59" s="143">
        <f t="shared" si="4"/>
        <v>62</v>
      </c>
      <c r="T59" s="105">
        <v>13</v>
      </c>
      <c r="U59" s="105">
        <v>27</v>
      </c>
      <c r="V59" s="143">
        <f t="shared" si="5"/>
        <v>40</v>
      </c>
      <c r="W59" s="105">
        <v>12</v>
      </c>
      <c r="X59" s="105">
        <v>29</v>
      </c>
      <c r="Y59" s="143">
        <f t="shared" si="6"/>
        <v>41</v>
      </c>
      <c r="Z59" s="105">
        <v>13</v>
      </c>
      <c r="AA59" s="105">
        <v>28</v>
      </c>
      <c r="AB59" s="143">
        <f t="shared" si="7"/>
        <v>41</v>
      </c>
      <c r="AC59" s="143">
        <f t="shared" si="8"/>
        <v>412</v>
      </c>
      <c r="AD59" s="143">
        <v>6.85</v>
      </c>
      <c r="AE59" s="177" t="s">
        <v>927</v>
      </c>
      <c r="AF59" s="64">
        <v>23</v>
      </c>
      <c r="AG59" s="64">
        <v>40</v>
      </c>
      <c r="AH59" s="64">
        <v>63</v>
      </c>
      <c r="AI59" s="64">
        <v>23</v>
      </c>
      <c r="AJ59" s="64">
        <v>42</v>
      </c>
      <c r="AK59" s="64">
        <v>65</v>
      </c>
      <c r="AL59" s="64">
        <v>23</v>
      </c>
      <c r="AM59" s="64">
        <v>30</v>
      </c>
      <c r="AN59" s="64">
        <v>53</v>
      </c>
      <c r="AO59" s="64">
        <v>21</v>
      </c>
      <c r="AP59" s="69">
        <v>37</v>
      </c>
      <c r="AQ59" s="64">
        <v>58</v>
      </c>
      <c r="AR59" s="151">
        <v>23</v>
      </c>
      <c r="AS59" s="64">
        <v>35</v>
      </c>
      <c r="AT59" s="151">
        <v>58</v>
      </c>
      <c r="AU59" s="64">
        <v>24</v>
      </c>
      <c r="AV59" s="151">
        <v>30</v>
      </c>
      <c r="AW59" s="106">
        <v>54</v>
      </c>
      <c r="AX59" s="64">
        <v>13</v>
      </c>
      <c r="AY59" s="64">
        <v>29</v>
      </c>
      <c r="AZ59" s="64">
        <v>42</v>
      </c>
      <c r="BA59" s="64">
        <v>13</v>
      </c>
      <c r="BB59" s="64">
        <v>22</v>
      </c>
      <c r="BC59" s="64">
        <v>35</v>
      </c>
      <c r="BD59" s="64">
        <v>13</v>
      </c>
      <c r="BE59" s="64">
        <v>27</v>
      </c>
      <c r="BF59" s="64">
        <v>40</v>
      </c>
      <c r="BG59" s="106"/>
      <c r="BH59" s="106">
        <v>880</v>
      </c>
      <c r="BI59" s="63">
        <v>6.82</v>
      </c>
      <c r="BJ59" s="66"/>
    </row>
    <row r="60" spans="1:62" ht="18" customHeight="1" x14ac:dyDescent="0.25">
      <c r="A60" s="62">
        <v>53</v>
      </c>
      <c r="B60" s="82">
        <v>53</v>
      </c>
      <c r="C60" s="104" t="s">
        <v>410</v>
      </c>
      <c r="D60" s="132" t="s">
        <v>411</v>
      </c>
      <c r="E60" s="105">
        <v>24</v>
      </c>
      <c r="F60" s="105">
        <v>46</v>
      </c>
      <c r="G60" s="143">
        <f t="shared" si="0"/>
        <v>70</v>
      </c>
      <c r="H60" s="105">
        <v>24</v>
      </c>
      <c r="I60" s="105">
        <v>30</v>
      </c>
      <c r="J60" s="143">
        <f t="shared" si="1"/>
        <v>54</v>
      </c>
      <c r="K60" s="105">
        <v>23</v>
      </c>
      <c r="L60" s="105">
        <v>50</v>
      </c>
      <c r="M60" s="143">
        <f t="shared" si="2"/>
        <v>73</v>
      </c>
      <c r="N60" s="105">
        <v>23</v>
      </c>
      <c r="O60" s="105">
        <v>44</v>
      </c>
      <c r="P60" s="143">
        <f t="shared" si="3"/>
        <v>67</v>
      </c>
      <c r="Q60" s="105">
        <v>23</v>
      </c>
      <c r="R60" s="105">
        <v>39</v>
      </c>
      <c r="S60" s="143">
        <f t="shared" si="4"/>
        <v>62</v>
      </c>
      <c r="T60" s="105">
        <v>14</v>
      </c>
      <c r="U60" s="105">
        <v>28</v>
      </c>
      <c r="V60" s="143">
        <f t="shared" si="5"/>
        <v>42</v>
      </c>
      <c r="W60" s="105">
        <v>13</v>
      </c>
      <c r="X60" s="105">
        <v>30</v>
      </c>
      <c r="Y60" s="143">
        <f t="shared" si="6"/>
        <v>43</v>
      </c>
      <c r="Z60" s="105">
        <v>13</v>
      </c>
      <c r="AA60" s="105">
        <v>28</v>
      </c>
      <c r="AB60" s="143">
        <f t="shared" si="7"/>
        <v>41</v>
      </c>
      <c r="AC60" s="143">
        <f t="shared" si="8"/>
        <v>452</v>
      </c>
      <c r="AD60" s="143">
        <v>7.62</v>
      </c>
      <c r="AE60" s="177" t="s">
        <v>928</v>
      </c>
      <c r="AF60" s="64">
        <v>22</v>
      </c>
      <c r="AG60" s="64">
        <v>24</v>
      </c>
      <c r="AH60" s="64">
        <v>66</v>
      </c>
      <c r="AI60" s="64">
        <v>23</v>
      </c>
      <c r="AJ60" s="64">
        <v>51</v>
      </c>
      <c r="AK60" s="64">
        <v>75</v>
      </c>
      <c r="AL60" s="64">
        <v>24</v>
      </c>
      <c r="AM60" s="64">
        <v>41</v>
      </c>
      <c r="AN60" s="64">
        <v>65</v>
      </c>
      <c r="AO60" s="64">
        <v>22</v>
      </c>
      <c r="AP60" s="64">
        <v>52</v>
      </c>
      <c r="AQ60" s="64">
        <v>74</v>
      </c>
      <c r="AR60" s="64">
        <v>24</v>
      </c>
      <c r="AS60" s="64">
        <v>37</v>
      </c>
      <c r="AT60" s="151">
        <v>61</v>
      </c>
      <c r="AU60" s="64">
        <v>24</v>
      </c>
      <c r="AV60" s="64">
        <v>42</v>
      </c>
      <c r="AW60" s="106">
        <v>66</v>
      </c>
      <c r="AX60" s="64">
        <v>12</v>
      </c>
      <c r="AY60" s="64">
        <v>31</v>
      </c>
      <c r="AZ60" s="64">
        <v>43</v>
      </c>
      <c r="BA60" s="64">
        <v>14</v>
      </c>
      <c r="BB60" s="64">
        <v>27</v>
      </c>
      <c r="BC60" s="64">
        <v>41</v>
      </c>
      <c r="BD60" s="64">
        <v>14</v>
      </c>
      <c r="BE60" s="64">
        <v>28</v>
      </c>
      <c r="BF60" s="64">
        <v>42</v>
      </c>
      <c r="BG60" s="106"/>
      <c r="BH60" s="106">
        <v>984</v>
      </c>
      <c r="BI60" s="63">
        <v>7.64</v>
      </c>
      <c r="BJ60" s="66"/>
    </row>
    <row r="61" spans="1:62" ht="18" customHeight="1" x14ac:dyDescent="0.25">
      <c r="A61" s="62">
        <v>54</v>
      </c>
      <c r="B61" s="82">
        <v>54</v>
      </c>
      <c r="C61" s="104" t="s">
        <v>412</v>
      </c>
      <c r="D61" s="132" t="s">
        <v>413</v>
      </c>
      <c r="E61" s="107">
        <v>24</v>
      </c>
      <c r="F61" s="107">
        <v>31</v>
      </c>
      <c r="G61" s="143">
        <f t="shared" si="0"/>
        <v>55</v>
      </c>
      <c r="H61" s="107">
        <v>23</v>
      </c>
      <c r="I61" s="107">
        <v>35</v>
      </c>
      <c r="J61" s="143">
        <f t="shared" si="1"/>
        <v>58</v>
      </c>
      <c r="K61" s="107">
        <v>23</v>
      </c>
      <c r="L61" s="107">
        <v>40</v>
      </c>
      <c r="M61" s="143">
        <f t="shared" si="2"/>
        <v>63</v>
      </c>
      <c r="N61" s="107">
        <v>23</v>
      </c>
      <c r="O61" s="107">
        <v>37</v>
      </c>
      <c r="P61" s="143">
        <f t="shared" si="3"/>
        <v>60</v>
      </c>
      <c r="Q61" s="107">
        <v>23</v>
      </c>
      <c r="R61" s="107">
        <v>43</v>
      </c>
      <c r="S61" s="143">
        <f t="shared" si="4"/>
        <v>66</v>
      </c>
      <c r="T61" s="107">
        <v>13</v>
      </c>
      <c r="U61" s="107">
        <v>28</v>
      </c>
      <c r="V61" s="143">
        <f t="shared" si="5"/>
        <v>41</v>
      </c>
      <c r="W61" s="107">
        <v>12</v>
      </c>
      <c r="X61" s="107">
        <v>28</v>
      </c>
      <c r="Y61" s="143">
        <f t="shared" si="6"/>
        <v>40</v>
      </c>
      <c r="Z61" s="107">
        <v>13</v>
      </c>
      <c r="AA61" s="107">
        <v>31</v>
      </c>
      <c r="AB61" s="143">
        <f t="shared" si="7"/>
        <v>44</v>
      </c>
      <c r="AC61" s="143">
        <f t="shared" si="8"/>
        <v>427</v>
      </c>
      <c r="AD61" s="144">
        <v>7.15</v>
      </c>
      <c r="AE61" s="177" t="s">
        <v>929</v>
      </c>
      <c r="AF61" s="64">
        <v>22</v>
      </c>
      <c r="AG61" s="64">
        <v>23</v>
      </c>
      <c r="AH61" s="64">
        <v>45</v>
      </c>
      <c r="AI61" s="64">
        <v>23</v>
      </c>
      <c r="AJ61" s="64">
        <v>36</v>
      </c>
      <c r="AK61" s="64">
        <v>59</v>
      </c>
      <c r="AL61" s="64">
        <v>23</v>
      </c>
      <c r="AM61" s="64">
        <v>23</v>
      </c>
      <c r="AN61" s="64">
        <v>46</v>
      </c>
      <c r="AO61" s="64">
        <v>23</v>
      </c>
      <c r="AP61" s="69">
        <v>17</v>
      </c>
      <c r="AQ61" s="64">
        <v>40</v>
      </c>
      <c r="AR61" s="151">
        <v>24</v>
      </c>
      <c r="AS61" s="64">
        <v>32</v>
      </c>
      <c r="AT61" s="151">
        <v>56</v>
      </c>
      <c r="AU61" s="64">
        <v>23</v>
      </c>
      <c r="AV61" s="151">
        <v>30</v>
      </c>
      <c r="AW61" s="106">
        <v>53</v>
      </c>
      <c r="AX61" s="64">
        <v>10</v>
      </c>
      <c r="AY61" s="64">
        <v>28</v>
      </c>
      <c r="AZ61" s="64">
        <v>38</v>
      </c>
      <c r="BA61" s="64">
        <v>13</v>
      </c>
      <c r="BB61" s="64">
        <v>26</v>
      </c>
      <c r="BC61" s="64">
        <v>39</v>
      </c>
      <c r="BD61" s="64">
        <v>14</v>
      </c>
      <c r="BE61" s="64">
        <v>28</v>
      </c>
      <c r="BF61" s="64">
        <v>42</v>
      </c>
      <c r="BG61" s="106"/>
      <c r="BH61" s="106"/>
      <c r="BI61" s="63"/>
      <c r="BJ61" s="66"/>
    </row>
    <row r="62" spans="1:62" ht="18" customHeight="1" x14ac:dyDescent="0.25">
      <c r="A62" s="62">
        <v>55</v>
      </c>
      <c r="B62" s="82">
        <v>55</v>
      </c>
      <c r="C62" s="104" t="s">
        <v>414</v>
      </c>
      <c r="D62" s="132" t="s">
        <v>415</v>
      </c>
      <c r="E62" s="105">
        <v>23</v>
      </c>
      <c r="F62" s="105">
        <v>41</v>
      </c>
      <c r="G62" s="143">
        <f t="shared" si="0"/>
        <v>64</v>
      </c>
      <c r="H62" s="105">
        <v>22</v>
      </c>
      <c r="I62" s="105">
        <v>41</v>
      </c>
      <c r="J62" s="143">
        <f t="shared" si="1"/>
        <v>63</v>
      </c>
      <c r="K62" s="105">
        <v>23</v>
      </c>
      <c r="L62" s="105">
        <v>48</v>
      </c>
      <c r="M62" s="143">
        <f t="shared" si="2"/>
        <v>71</v>
      </c>
      <c r="N62" s="105">
        <v>22</v>
      </c>
      <c r="O62" s="105">
        <v>45</v>
      </c>
      <c r="P62" s="143">
        <f t="shared" si="3"/>
        <v>67</v>
      </c>
      <c r="Q62" s="105">
        <v>23</v>
      </c>
      <c r="R62" s="105">
        <v>43</v>
      </c>
      <c r="S62" s="143">
        <f t="shared" si="4"/>
        <v>66</v>
      </c>
      <c r="T62" s="105">
        <v>13</v>
      </c>
      <c r="U62" s="105">
        <v>27</v>
      </c>
      <c r="V62" s="143">
        <f t="shared" si="5"/>
        <v>40</v>
      </c>
      <c r="W62" s="105">
        <v>13</v>
      </c>
      <c r="X62" s="105">
        <v>28</v>
      </c>
      <c r="Y62" s="143">
        <f t="shared" si="6"/>
        <v>41</v>
      </c>
      <c r="Z62" s="105">
        <v>13</v>
      </c>
      <c r="AA62" s="105">
        <v>31</v>
      </c>
      <c r="AB62" s="143">
        <f t="shared" si="7"/>
        <v>44</v>
      </c>
      <c r="AC62" s="143">
        <f t="shared" si="8"/>
        <v>456</v>
      </c>
      <c r="AD62" s="143">
        <v>7.62</v>
      </c>
      <c r="AE62" s="177" t="s">
        <v>930</v>
      </c>
      <c r="AF62" s="64">
        <v>22</v>
      </c>
      <c r="AG62" s="64">
        <v>42</v>
      </c>
      <c r="AH62" s="64">
        <v>64</v>
      </c>
      <c r="AI62" s="64">
        <v>23</v>
      </c>
      <c r="AJ62" s="64">
        <v>32</v>
      </c>
      <c r="AK62" s="64">
        <v>55</v>
      </c>
      <c r="AL62" s="64">
        <v>23</v>
      </c>
      <c r="AM62" s="64">
        <v>45</v>
      </c>
      <c r="AN62" s="64">
        <v>68</v>
      </c>
      <c r="AO62" s="64">
        <v>21</v>
      </c>
      <c r="AP62" s="69">
        <v>37</v>
      </c>
      <c r="AQ62" s="64">
        <v>58</v>
      </c>
      <c r="AR62" s="151">
        <v>22</v>
      </c>
      <c r="AS62" s="64">
        <v>35</v>
      </c>
      <c r="AT62" s="151">
        <v>57</v>
      </c>
      <c r="AU62" s="64">
        <v>23</v>
      </c>
      <c r="AV62" s="151">
        <v>34</v>
      </c>
      <c r="AW62" s="106">
        <v>57</v>
      </c>
      <c r="AX62" s="64">
        <v>12</v>
      </c>
      <c r="AY62" s="64">
        <v>27</v>
      </c>
      <c r="AZ62" s="64">
        <v>39</v>
      </c>
      <c r="BA62" s="64">
        <v>13</v>
      </c>
      <c r="BB62" s="64">
        <v>26</v>
      </c>
      <c r="BC62" s="64">
        <v>39</v>
      </c>
      <c r="BD62" s="64">
        <v>14</v>
      </c>
      <c r="BE62" s="64">
        <v>28</v>
      </c>
      <c r="BF62" s="64">
        <v>42</v>
      </c>
      <c r="BG62" s="106"/>
      <c r="BH62" s="106">
        <v>935</v>
      </c>
      <c r="BI62" s="63">
        <v>7.14</v>
      </c>
      <c r="BJ62" s="66"/>
    </row>
    <row r="63" spans="1:62" ht="18" customHeight="1" x14ac:dyDescent="0.25">
      <c r="A63" s="62">
        <v>56</v>
      </c>
      <c r="B63" s="82">
        <v>56</v>
      </c>
      <c r="C63" s="104" t="s">
        <v>416</v>
      </c>
      <c r="D63" s="132" t="s">
        <v>417</v>
      </c>
      <c r="E63" s="105">
        <v>24</v>
      </c>
      <c r="F63" s="105">
        <v>47</v>
      </c>
      <c r="G63" s="143">
        <f t="shared" si="0"/>
        <v>71</v>
      </c>
      <c r="H63" s="105">
        <v>23</v>
      </c>
      <c r="I63" s="105">
        <v>39</v>
      </c>
      <c r="J63" s="143">
        <f t="shared" si="1"/>
        <v>62</v>
      </c>
      <c r="K63" s="105">
        <v>24</v>
      </c>
      <c r="L63" s="105">
        <v>48</v>
      </c>
      <c r="M63" s="143">
        <f t="shared" si="2"/>
        <v>72</v>
      </c>
      <c r="N63" s="105">
        <v>23</v>
      </c>
      <c r="O63" s="105">
        <v>47</v>
      </c>
      <c r="P63" s="143">
        <f t="shared" si="3"/>
        <v>70</v>
      </c>
      <c r="Q63" s="105">
        <v>23</v>
      </c>
      <c r="R63" s="105">
        <v>54</v>
      </c>
      <c r="S63" s="143">
        <f t="shared" si="4"/>
        <v>77</v>
      </c>
      <c r="T63" s="105">
        <v>14</v>
      </c>
      <c r="U63" s="105">
        <v>29</v>
      </c>
      <c r="V63" s="143">
        <f t="shared" si="5"/>
        <v>43</v>
      </c>
      <c r="W63" s="105">
        <v>14</v>
      </c>
      <c r="X63" s="105">
        <v>31</v>
      </c>
      <c r="Y63" s="143">
        <f t="shared" si="6"/>
        <v>45</v>
      </c>
      <c r="Z63" s="105">
        <v>13</v>
      </c>
      <c r="AA63" s="105">
        <v>31</v>
      </c>
      <c r="AB63" s="143">
        <f t="shared" si="7"/>
        <v>44</v>
      </c>
      <c r="AC63" s="143">
        <f t="shared" si="8"/>
        <v>484</v>
      </c>
      <c r="AD63" s="143">
        <v>8.15</v>
      </c>
      <c r="AE63" s="177" t="s">
        <v>931</v>
      </c>
      <c r="AF63" s="64">
        <v>22</v>
      </c>
      <c r="AG63" s="64">
        <v>54</v>
      </c>
      <c r="AH63" s="64">
        <v>76</v>
      </c>
      <c r="AI63" s="64">
        <v>23</v>
      </c>
      <c r="AJ63" s="64">
        <v>45</v>
      </c>
      <c r="AK63" s="64">
        <v>68</v>
      </c>
      <c r="AL63" s="64">
        <v>24</v>
      </c>
      <c r="AM63" s="64">
        <v>45</v>
      </c>
      <c r="AN63" s="64">
        <v>69</v>
      </c>
      <c r="AO63" s="64">
        <v>24</v>
      </c>
      <c r="AP63" s="69">
        <v>48</v>
      </c>
      <c r="AQ63" s="64">
        <v>72</v>
      </c>
      <c r="AR63" s="151">
        <v>24</v>
      </c>
      <c r="AS63" s="64">
        <v>43</v>
      </c>
      <c r="AT63" s="151">
        <v>67</v>
      </c>
      <c r="AU63" s="64">
        <v>24</v>
      </c>
      <c r="AV63" s="151">
        <v>26</v>
      </c>
      <c r="AW63" s="106">
        <v>50</v>
      </c>
      <c r="AX63" s="64">
        <v>12</v>
      </c>
      <c r="AY63" s="64">
        <v>29</v>
      </c>
      <c r="AZ63" s="64">
        <v>41</v>
      </c>
      <c r="BA63" s="64">
        <v>14</v>
      </c>
      <c r="BB63" s="64">
        <v>28</v>
      </c>
      <c r="BC63" s="64">
        <v>42</v>
      </c>
      <c r="BD63" s="64">
        <v>14</v>
      </c>
      <c r="BE63" s="64">
        <v>29</v>
      </c>
      <c r="BF63" s="64">
        <v>43</v>
      </c>
      <c r="BG63" s="106"/>
      <c r="BH63" s="106">
        <v>1012</v>
      </c>
      <c r="BI63" s="63">
        <v>7.82</v>
      </c>
      <c r="BJ63" s="66"/>
    </row>
    <row r="64" spans="1:62" ht="18" customHeight="1" x14ac:dyDescent="0.25">
      <c r="A64" s="62">
        <v>57</v>
      </c>
      <c r="B64" s="82">
        <v>57</v>
      </c>
      <c r="C64" s="104" t="s">
        <v>418</v>
      </c>
      <c r="D64" s="132" t="s">
        <v>419</v>
      </c>
      <c r="E64" s="105">
        <v>24</v>
      </c>
      <c r="F64" s="105">
        <v>38</v>
      </c>
      <c r="G64" s="143">
        <f t="shared" si="0"/>
        <v>62</v>
      </c>
      <c r="H64" s="105">
        <v>23</v>
      </c>
      <c r="I64" s="105">
        <v>36</v>
      </c>
      <c r="J64" s="143">
        <f t="shared" si="1"/>
        <v>59</v>
      </c>
      <c r="K64" s="105">
        <v>23</v>
      </c>
      <c r="L64" s="105">
        <v>39</v>
      </c>
      <c r="M64" s="143">
        <f t="shared" si="2"/>
        <v>62</v>
      </c>
      <c r="N64" s="105">
        <v>23</v>
      </c>
      <c r="O64" s="105">
        <v>48</v>
      </c>
      <c r="P64" s="143">
        <f t="shared" si="3"/>
        <v>71</v>
      </c>
      <c r="Q64" s="105">
        <v>22</v>
      </c>
      <c r="R64" s="105">
        <v>60</v>
      </c>
      <c r="S64" s="143">
        <f t="shared" si="4"/>
        <v>82</v>
      </c>
      <c r="T64" s="105">
        <v>14</v>
      </c>
      <c r="U64" s="105">
        <v>28</v>
      </c>
      <c r="V64" s="143">
        <f t="shared" si="5"/>
        <v>42</v>
      </c>
      <c r="W64" s="105">
        <v>13</v>
      </c>
      <c r="X64" s="105">
        <v>28</v>
      </c>
      <c r="Y64" s="143">
        <f t="shared" si="6"/>
        <v>41</v>
      </c>
      <c r="Z64" s="105">
        <v>13</v>
      </c>
      <c r="AA64" s="105">
        <v>31</v>
      </c>
      <c r="AB64" s="143">
        <f t="shared" si="7"/>
        <v>44</v>
      </c>
      <c r="AC64" s="143">
        <f t="shared" si="8"/>
        <v>463</v>
      </c>
      <c r="AD64" s="143">
        <v>7.77</v>
      </c>
      <c r="AE64" s="177" t="s">
        <v>932</v>
      </c>
      <c r="AF64" s="64">
        <v>22</v>
      </c>
      <c r="AG64" s="64">
        <v>49</v>
      </c>
      <c r="AH64" s="64">
        <v>71</v>
      </c>
      <c r="AI64" s="64">
        <v>24</v>
      </c>
      <c r="AJ64" s="64">
        <v>49</v>
      </c>
      <c r="AK64" s="64">
        <v>73</v>
      </c>
      <c r="AL64" s="64">
        <v>24</v>
      </c>
      <c r="AM64" s="64">
        <v>43</v>
      </c>
      <c r="AN64" s="64">
        <v>67</v>
      </c>
      <c r="AO64" s="64">
        <v>22</v>
      </c>
      <c r="AP64" s="69">
        <v>42</v>
      </c>
      <c r="AQ64" s="64">
        <v>64</v>
      </c>
      <c r="AR64" s="151">
        <v>23</v>
      </c>
      <c r="AS64" s="64">
        <v>43</v>
      </c>
      <c r="AT64" s="151">
        <v>66</v>
      </c>
      <c r="AU64" s="64">
        <v>23</v>
      </c>
      <c r="AV64" s="151">
        <v>45</v>
      </c>
      <c r="AW64" s="106">
        <v>68</v>
      </c>
      <c r="AX64" s="64">
        <v>12</v>
      </c>
      <c r="AY64" s="64">
        <v>30</v>
      </c>
      <c r="AZ64" s="64">
        <v>42</v>
      </c>
      <c r="BA64" s="64">
        <v>14</v>
      </c>
      <c r="BB64" s="64">
        <v>28</v>
      </c>
      <c r="BC64" s="64">
        <v>42</v>
      </c>
      <c r="BD64" s="64">
        <v>14</v>
      </c>
      <c r="BE64" s="64">
        <v>26</v>
      </c>
      <c r="BF64" s="64">
        <v>40</v>
      </c>
      <c r="BG64" s="106"/>
      <c r="BH64" s="106">
        <v>996</v>
      </c>
      <c r="BI64" s="63">
        <v>7.71</v>
      </c>
      <c r="BJ64" s="66"/>
    </row>
    <row r="65" spans="1:62" ht="18" customHeight="1" x14ac:dyDescent="0.25">
      <c r="A65" s="62">
        <v>58</v>
      </c>
      <c r="B65" s="82">
        <v>58</v>
      </c>
      <c r="C65" s="104" t="s">
        <v>420</v>
      </c>
      <c r="D65" s="132" t="s">
        <v>421</v>
      </c>
      <c r="E65" s="105">
        <v>24</v>
      </c>
      <c r="F65" s="105">
        <v>43</v>
      </c>
      <c r="G65" s="143">
        <f t="shared" si="0"/>
        <v>67</v>
      </c>
      <c r="H65" s="105">
        <v>24</v>
      </c>
      <c r="I65" s="105">
        <v>51</v>
      </c>
      <c r="J65" s="143">
        <f t="shared" si="1"/>
        <v>75</v>
      </c>
      <c r="K65" s="105">
        <v>24</v>
      </c>
      <c r="L65" s="105">
        <v>51</v>
      </c>
      <c r="M65" s="143">
        <f t="shared" si="2"/>
        <v>75</v>
      </c>
      <c r="N65" s="105">
        <v>23</v>
      </c>
      <c r="O65" s="105">
        <v>44</v>
      </c>
      <c r="P65" s="143">
        <f t="shared" si="3"/>
        <v>67</v>
      </c>
      <c r="Q65" s="105">
        <v>24</v>
      </c>
      <c r="R65" s="105">
        <v>46</v>
      </c>
      <c r="S65" s="143">
        <f t="shared" si="4"/>
        <v>70</v>
      </c>
      <c r="T65" s="105">
        <v>14</v>
      </c>
      <c r="U65" s="105">
        <v>29</v>
      </c>
      <c r="V65" s="143">
        <f t="shared" si="5"/>
        <v>43</v>
      </c>
      <c r="W65" s="105">
        <v>14</v>
      </c>
      <c r="X65" s="105">
        <v>30</v>
      </c>
      <c r="Y65" s="143">
        <f t="shared" si="6"/>
        <v>44</v>
      </c>
      <c r="Z65" s="105">
        <v>13</v>
      </c>
      <c r="AA65" s="105">
        <v>31</v>
      </c>
      <c r="AB65" s="143">
        <f t="shared" si="7"/>
        <v>44</v>
      </c>
      <c r="AC65" s="143">
        <f t="shared" si="8"/>
        <v>485</v>
      </c>
      <c r="AD65" s="143">
        <v>7.92</v>
      </c>
      <c r="AE65" s="177" t="s">
        <v>933</v>
      </c>
      <c r="AF65" s="64">
        <v>23</v>
      </c>
      <c r="AG65" s="64">
        <v>57</v>
      </c>
      <c r="AH65" s="64">
        <v>80</v>
      </c>
      <c r="AI65" s="64">
        <v>24</v>
      </c>
      <c r="AJ65" s="64">
        <v>51</v>
      </c>
      <c r="AK65" s="64">
        <v>75</v>
      </c>
      <c r="AL65" s="64">
        <v>24</v>
      </c>
      <c r="AM65" s="64">
        <v>50</v>
      </c>
      <c r="AN65" s="64">
        <v>74</v>
      </c>
      <c r="AO65" s="64">
        <v>24</v>
      </c>
      <c r="AP65" s="69">
        <v>51</v>
      </c>
      <c r="AQ65" s="64">
        <v>75</v>
      </c>
      <c r="AR65" s="151">
        <v>23</v>
      </c>
      <c r="AS65" s="64">
        <v>43</v>
      </c>
      <c r="AT65" s="151">
        <v>66</v>
      </c>
      <c r="AU65" s="64">
        <v>23</v>
      </c>
      <c r="AV65" s="151">
        <v>30</v>
      </c>
      <c r="AW65" s="106">
        <v>53</v>
      </c>
      <c r="AX65" s="64">
        <v>12</v>
      </c>
      <c r="AY65" s="64">
        <v>32</v>
      </c>
      <c r="AZ65" s="64">
        <v>44</v>
      </c>
      <c r="BA65" s="64">
        <v>14</v>
      </c>
      <c r="BB65" s="64">
        <v>29</v>
      </c>
      <c r="BC65" s="64">
        <v>43</v>
      </c>
      <c r="BD65" s="64">
        <v>14</v>
      </c>
      <c r="BE65" s="64">
        <v>30</v>
      </c>
      <c r="BF65" s="64">
        <v>44</v>
      </c>
      <c r="BG65" s="106"/>
      <c r="BH65" s="106">
        <v>1039</v>
      </c>
      <c r="BI65" s="63">
        <v>7.93</v>
      </c>
      <c r="BJ65" s="66"/>
    </row>
    <row r="66" spans="1:62" ht="18" customHeight="1" x14ac:dyDescent="0.25">
      <c r="A66" s="62">
        <v>59</v>
      </c>
      <c r="B66" s="82">
        <v>59</v>
      </c>
      <c r="C66" s="104" t="s">
        <v>106</v>
      </c>
      <c r="D66" s="132" t="s">
        <v>422</v>
      </c>
      <c r="E66" s="105">
        <v>24</v>
      </c>
      <c r="F66" s="105">
        <v>46</v>
      </c>
      <c r="G66" s="143">
        <f t="shared" si="0"/>
        <v>70</v>
      </c>
      <c r="H66" s="105">
        <v>24</v>
      </c>
      <c r="I66" s="105">
        <v>51</v>
      </c>
      <c r="J66" s="143">
        <f t="shared" si="1"/>
        <v>75</v>
      </c>
      <c r="K66" s="105">
        <v>24</v>
      </c>
      <c r="L66" s="105">
        <v>55</v>
      </c>
      <c r="M66" s="143">
        <f t="shared" si="2"/>
        <v>79</v>
      </c>
      <c r="N66" s="105">
        <v>23</v>
      </c>
      <c r="O66" s="105">
        <v>48</v>
      </c>
      <c r="P66" s="143">
        <f t="shared" si="3"/>
        <v>71</v>
      </c>
      <c r="Q66" s="105">
        <v>24</v>
      </c>
      <c r="R66" s="105">
        <v>45</v>
      </c>
      <c r="S66" s="143">
        <f t="shared" si="4"/>
        <v>69</v>
      </c>
      <c r="T66" s="105">
        <v>14</v>
      </c>
      <c r="U66" s="105">
        <v>30</v>
      </c>
      <c r="V66" s="143">
        <f t="shared" si="5"/>
        <v>44</v>
      </c>
      <c r="W66" s="105">
        <v>10</v>
      </c>
      <c r="X66" s="105">
        <v>31</v>
      </c>
      <c r="Y66" s="143">
        <f t="shared" si="6"/>
        <v>41</v>
      </c>
      <c r="Z66" s="105">
        <v>13</v>
      </c>
      <c r="AA66" s="105">
        <v>31</v>
      </c>
      <c r="AB66" s="143">
        <f t="shared" si="7"/>
        <v>44</v>
      </c>
      <c r="AC66" s="143">
        <f t="shared" si="8"/>
        <v>493</v>
      </c>
      <c r="AD66" s="143">
        <v>8.08</v>
      </c>
      <c r="AE66" s="177" t="s">
        <v>934</v>
      </c>
      <c r="AF66" s="64">
        <v>22</v>
      </c>
      <c r="AG66" s="64">
        <v>59</v>
      </c>
      <c r="AH66" s="64">
        <v>81</v>
      </c>
      <c r="AI66" s="64">
        <v>24</v>
      </c>
      <c r="AJ66" s="64">
        <v>52</v>
      </c>
      <c r="AK66" s="64">
        <v>76</v>
      </c>
      <c r="AL66" s="64">
        <v>24</v>
      </c>
      <c r="AM66" s="64">
        <v>49</v>
      </c>
      <c r="AN66" s="64">
        <v>73</v>
      </c>
      <c r="AO66" s="64">
        <v>24</v>
      </c>
      <c r="AP66" s="69">
        <v>48</v>
      </c>
      <c r="AQ66" s="64">
        <v>72</v>
      </c>
      <c r="AR66" s="151">
        <v>24</v>
      </c>
      <c r="AS66" s="64">
        <v>47</v>
      </c>
      <c r="AT66" s="151">
        <v>71</v>
      </c>
      <c r="AU66" s="64">
        <v>24</v>
      </c>
      <c r="AV66" s="151">
        <v>38</v>
      </c>
      <c r="AW66" s="106">
        <v>62</v>
      </c>
      <c r="AX66" s="64">
        <v>12</v>
      </c>
      <c r="AY66" s="64">
        <v>32</v>
      </c>
      <c r="AZ66" s="64">
        <v>44</v>
      </c>
      <c r="BA66" s="64">
        <v>14</v>
      </c>
      <c r="BB66" s="64">
        <v>27</v>
      </c>
      <c r="BC66" s="64">
        <v>41</v>
      </c>
      <c r="BD66" s="64">
        <v>14</v>
      </c>
      <c r="BE66" s="64">
        <v>30</v>
      </c>
      <c r="BF66" s="64">
        <v>44</v>
      </c>
      <c r="BG66" s="106"/>
      <c r="BH66" s="106">
        <v>1057</v>
      </c>
      <c r="BI66" s="63">
        <v>8.14</v>
      </c>
      <c r="BJ66" s="66"/>
    </row>
    <row r="67" spans="1:62" ht="18" customHeight="1" x14ac:dyDescent="0.25">
      <c r="A67" s="62">
        <v>60</v>
      </c>
      <c r="B67" s="82">
        <v>60</v>
      </c>
      <c r="C67" s="104" t="s">
        <v>423</v>
      </c>
      <c r="D67" s="132" t="s">
        <v>424</v>
      </c>
      <c r="E67" s="105">
        <v>23</v>
      </c>
      <c r="F67" s="105">
        <v>47</v>
      </c>
      <c r="G67" s="143">
        <f t="shared" si="0"/>
        <v>70</v>
      </c>
      <c r="H67" s="105">
        <v>23</v>
      </c>
      <c r="I67" s="105">
        <v>35</v>
      </c>
      <c r="J67" s="143">
        <f t="shared" si="1"/>
        <v>58</v>
      </c>
      <c r="K67" s="105">
        <v>21</v>
      </c>
      <c r="L67" s="105">
        <v>44</v>
      </c>
      <c r="M67" s="143">
        <f t="shared" si="2"/>
        <v>65</v>
      </c>
      <c r="N67" s="105">
        <v>23</v>
      </c>
      <c r="O67" s="105">
        <v>40</v>
      </c>
      <c r="P67" s="143">
        <f t="shared" si="3"/>
        <v>63</v>
      </c>
      <c r="Q67" s="105">
        <v>23</v>
      </c>
      <c r="R67" s="105">
        <v>42</v>
      </c>
      <c r="S67" s="143">
        <f t="shared" si="4"/>
        <v>65</v>
      </c>
      <c r="T67" s="105">
        <v>13</v>
      </c>
      <c r="U67" s="105">
        <v>27</v>
      </c>
      <c r="V67" s="143">
        <f t="shared" si="5"/>
        <v>40</v>
      </c>
      <c r="W67" s="105">
        <v>13</v>
      </c>
      <c r="X67" s="105">
        <v>26</v>
      </c>
      <c r="Y67" s="143">
        <f t="shared" si="6"/>
        <v>39</v>
      </c>
      <c r="Z67" s="105">
        <v>13</v>
      </c>
      <c r="AA67" s="105">
        <v>30</v>
      </c>
      <c r="AB67" s="143">
        <f t="shared" si="7"/>
        <v>43</v>
      </c>
      <c r="AC67" s="143">
        <f t="shared" si="8"/>
        <v>443</v>
      </c>
      <c r="AD67" s="143">
        <v>7.38</v>
      </c>
      <c r="AE67" s="177" t="s">
        <v>935</v>
      </c>
      <c r="AF67" s="64">
        <v>21</v>
      </c>
      <c r="AG67" s="64">
        <v>42</v>
      </c>
      <c r="AH67" s="64">
        <v>63</v>
      </c>
      <c r="AI67" s="64">
        <v>22</v>
      </c>
      <c r="AJ67" s="64">
        <v>40</v>
      </c>
      <c r="AK67" s="64">
        <v>62</v>
      </c>
      <c r="AL67" s="64">
        <v>24</v>
      </c>
      <c r="AM67" s="64">
        <v>41</v>
      </c>
      <c r="AN67" s="64">
        <v>65</v>
      </c>
      <c r="AO67" s="64">
        <v>22</v>
      </c>
      <c r="AP67" s="69">
        <v>46</v>
      </c>
      <c r="AQ67" s="64">
        <v>68</v>
      </c>
      <c r="AR67" s="151">
        <v>22</v>
      </c>
      <c r="AS67" s="64">
        <v>33</v>
      </c>
      <c r="AT67" s="151">
        <v>55</v>
      </c>
      <c r="AU67" s="64">
        <v>23</v>
      </c>
      <c r="AV67" s="151">
        <v>30</v>
      </c>
      <c r="AW67" s="106">
        <v>53</v>
      </c>
      <c r="AX67" s="64">
        <v>12</v>
      </c>
      <c r="AY67" s="64">
        <v>28</v>
      </c>
      <c r="AZ67" s="64">
        <v>40</v>
      </c>
      <c r="BA67" s="64">
        <v>12</v>
      </c>
      <c r="BB67" s="64">
        <v>27</v>
      </c>
      <c r="BC67" s="64">
        <v>39</v>
      </c>
      <c r="BD67" s="64">
        <v>14</v>
      </c>
      <c r="BE67" s="64">
        <v>30</v>
      </c>
      <c r="BF67" s="64">
        <v>44</v>
      </c>
      <c r="BG67" s="106"/>
      <c r="BH67" s="106">
        <v>932</v>
      </c>
      <c r="BI67" s="63">
        <v>7.21</v>
      </c>
      <c r="BJ67" s="66"/>
    </row>
    <row r="68" spans="1:62" ht="18" customHeight="1" x14ac:dyDescent="0.25">
      <c r="A68" s="62">
        <v>61</v>
      </c>
      <c r="B68" s="82">
        <v>61</v>
      </c>
      <c r="C68" s="104" t="s">
        <v>425</v>
      </c>
      <c r="D68" s="132" t="s">
        <v>426</v>
      </c>
      <c r="E68" s="105">
        <v>23</v>
      </c>
      <c r="F68" s="105">
        <v>41</v>
      </c>
      <c r="G68" s="143">
        <f t="shared" si="0"/>
        <v>64</v>
      </c>
      <c r="H68" s="105">
        <v>23</v>
      </c>
      <c r="I68" s="105">
        <v>53</v>
      </c>
      <c r="J68" s="143">
        <f t="shared" si="1"/>
        <v>76</v>
      </c>
      <c r="K68" s="105">
        <v>24</v>
      </c>
      <c r="L68" s="105">
        <v>52</v>
      </c>
      <c r="M68" s="143">
        <f t="shared" si="2"/>
        <v>76</v>
      </c>
      <c r="N68" s="105">
        <v>23</v>
      </c>
      <c r="O68" s="105">
        <v>46</v>
      </c>
      <c r="P68" s="143">
        <f t="shared" si="3"/>
        <v>69</v>
      </c>
      <c r="Q68" s="105">
        <v>23</v>
      </c>
      <c r="R68" s="105">
        <v>54</v>
      </c>
      <c r="S68" s="143">
        <f t="shared" si="4"/>
        <v>77</v>
      </c>
      <c r="T68" s="105">
        <v>14</v>
      </c>
      <c r="U68" s="105">
        <v>29</v>
      </c>
      <c r="V68" s="143">
        <f t="shared" si="5"/>
        <v>43</v>
      </c>
      <c r="W68" s="105">
        <v>13</v>
      </c>
      <c r="X68" s="105">
        <v>30</v>
      </c>
      <c r="Y68" s="143">
        <f t="shared" si="6"/>
        <v>43</v>
      </c>
      <c r="Z68" s="105">
        <v>13</v>
      </c>
      <c r="AA68" s="105">
        <v>30</v>
      </c>
      <c r="AB68" s="143">
        <f t="shared" si="7"/>
        <v>43</v>
      </c>
      <c r="AC68" s="143">
        <f t="shared" si="8"/>
        <v>491</v>
      </c>
      <c r="AD68" s="143">
        <v>7.92</v>
      </c>
      <c r="AE68" s="177" t="s">
        <v>936</v>
      </c>
      <c r="AF68" s="64">
        <v>21</v>
      </c>
      <c r="AG68" s="64">
        <v>54</v>
      </c>
      <c r="AH68" s="64">
        <v>74</v>
      </c>
      <c r="AI68" s="64">
        <v>23</v>
      </c>
      <c r="AJ68" s="64">
        <v>43</v>
      </c>
      <c r="AK68" s="64">
        <v>66</v>
      </c>
      <c r="AL68" s="64">
        <v>24</v>
      </c>
      <c r="AM68" s="69">
        <v>48</v>
      </c>
      <c r="AN68" s="64">
        <v>72</v>
      </c>
      <c r="AO68" s="151">
        <v>22</v>
      </c>
      <c r="AP68" s="64">
        <v>49</v>
      </c>
      <c r="AQ68" s="64">
        <v>71</v>
      </c>
      <c r="AR68" s="64">
        <v>23</v>
      </c>
      <c r="AS68" s="151">
        <v>46</v>
      </c>
      <c r="AT68" s="151">
        <v>69</v>
      </c>
      <c r="AU68" s="64">
        <v>23</v>
      </c>
      <c r="AV68" s="64">
        <v>30</v>
      </c>
      <c r="AW68" s="106">
        <v>53</v>
      </c>
      <c r="AX68" s="64">
        <v>9</v>
      </c>
      <c r="AY68" s="64">
        <v>31</v>
      </c>
      <c r="AZ68" s="64">
        <v>40</v>
      </c>
      <c r="BA68" s="64">
        <v>13</v>
      </c>
      <c r="BB68" s="64">
        <v>27</v>
      </c>
      <c r="BC68" s="64">
        <v>40</v>
      </c>
      <c r="BD68" s="64">
        <v>14</v>
      </c>
      <c r="BE68" s="64">
        <v>26</v>
      </c>
      <c r="BF68" s="64">
        <v>40</v>
      </c>
      <c r="BG68" s="106"/>
      <c r="BH68" s="106">
        <v>1017</v>
      </c>
      <c r="BI68" s="63">
        <v>7.79</v>
      </c>
      <c r="BJ68" s="66"/>
    </row>
    <row r="69" spans="1:62" ht="18" customHeight="1" x14ac:dyDescent="0.25">
      <c r="A69" s="62">
        <v>62</v>
      </c>
      <c r="B69" s="82">
        <v>62</v>
      </c>
      <c r="C69" s="104" t="s">
        <v>427</v>
      </c>
      <c r="D69" s="132" t="s">
        <v>428</v>
      </c>
      <c r="E69" s="107">
        <v>23</v>
      </c>
      <c r="F69" s="107">
        <v>33</v>
      </c>
      <c r="G69" s="143">
        <f t="shared" si="0"/>
        <v>56</v>
      </c>
      <c r="H69" s="107">
        <v>23</v>
      </c>
      <c r="I69" s="107">
        <v>36</v>
      </c>
      <c r="J69" s="143">
        <f t="shared" si="1"/>
        <v>59</v>
      </c>
      <c r="K69" s="107">
        <v>19</v>
      </c>
      <c r="L69" s="107">
        <v>42</v>
      </c>
      <c r="M69" s="143">
        <f t="shared" si="2"/>
        <v>61</v>
      </c>
      <c r="N69" s="107">
        <v>22</v>
      </c>
      <c r="O69" s="107">
        <v>31</v>
      </c>
      <c r="P69" s="143">
        <f t="shared" si="3"/>
        <v>53</v>
      </c>
      <c r="Q69" s="107">
        <v>21</v>
      </c>
      <c r="R69" s="107">
        <v>40</v>
      </c>
      <c r="S69" s="143">
        <f t="shared" si="4"/>
        <v>61</v>
      </c>
      <c r="T69" s="107">
        <v>13</v>
      </c>
      <c r="U69" s="107">
        <v>26</v>
      </c>
      <c r="V69" s="143">
        <f t="shared" si="5"/>
        <v>39</v>
      </c>
      <c r="W69" s="107">
        <v>12</v>
      </c>
      <c r="X69" s="107">
        <v>26</v>
      </c>
      <c r="Y69" s="143">
        <f t="shared" si="6"/>
        <v>38</v>
      </c>
      <c r="Z69" s="107">
        <v>13</v>
      </c>
      <c r="AA69" s="107">
        <v>28</v>
      </c>
      <c r="AB69" s="143">
        <f t="shared" si="7"/>
        <v>41</v>
      </c>
      <c r="AC69" s="143">
        <f t="shared" si="8"/>
        <v>408</v>
      </c>
      <c r="AD69" s="144">
        <v>6.85</v>
      </c>
      <c r="AE69" s="177" t="s">
        <v>937</v>
      </c>
      <c r="AF69" s="64">
        <v>22</v>
      </c>
      <c r="AG69" s="64">
        <v>35</v>
      </c>
      <c r="AH69" s="64">
        <v>57</v>
      </c>
      <c r="AI69" s="64">
        <v>22</v>
      </c>
      <c r="AJ69" s="64">
        <v>37</v>
      </c>
      <c r="AK69" s="64">
        <v>59</v>
      </c>
      <c r="AL69" s="64">
        <v>22</v>
      </c>
      <c r="AM69" s="64">
        <v>37</v>
      </c>
      <c r="AN69" s="64">
        <v>60</v>
      </c>
      <c r="AO69" s="64">
        <v>19</v>
      </c>
      <c r="AP69" s="69">
        <v>31</v>
      </c>
      <c r="AQ69" s="64">
        <v>50</v>
      </c>
      <c r="AR69" s="151">
        <v>21</v>
      </c>
      <c r="AS69" s="64">
        <v>41</v>
      </c>
      <c r="AT69" s="151">
        <v>62</v>
      </c>
      <c r="AU69" s="64">
        <v>22</v>
      </c>
      <c r="AV69" s="151">
        <v>37</v>
      </c>
      <c r="AW69" s="106">
        <v>49</v>
      </c>
      <c r="AX69" s="64">
        <v>9</v>
      </c>
      <c r="AY69" s="64">
        <v>28</v>
      </c>
      <c r="AZ69" s="64">
        <v>37</v>
      </c>
      <c r="BA69" s="64">
        <v>14</v>
      </c>
      <c r="BB69" s="64">
        <v>25</v>
      </c>
      <c r="BC69" s="64">
        <v>38</v>
      </c>
      <c r="BD69" s="64">
        <v>13</v>
      </c>
      <c r="BE69" s="64">
        <v>29</v>
      </c>
      <c r="BF69" s="64">
        <v>42</v>
      </c>
      <c r="BG69" s="106"/>
      <c r="BH69" s="106">
        <v>872</v>
      </c>
      <c r="BI69" s="63">
        <v>6.79</v>
      </c>
      <c r="BJ69" s="66"/>
    </row>
    <row r="70" spans="1:62" ht="18" customHeight="1" x14ac:dyDescent="0.25">
      <c r="A70" s="62">
        <v>63</v>
      </c>
      <c r="B70" s="82">
        <v>63</v>
      </c>
      <c r="C70" s="104" t="s">
        <v>429</v>
      </c>
      <c r="D70" s="132" t="s">
        <v>430</v>
      </c>
      <c r="E70" s="105">
        <v>17</v>
      </c>
      <c r="F70" s="105">
        <v>30</v>
      </c>
      <c r="G70" s="143">
        <f t="shared" si="0"/>
        <v>47</v>
      </c>
      <c r="H70" s="105">
        <v>13</v>
      </c>
      <c r="I70" s="105">
        <v>35</v>
      </c>
      <c r="J70" s="143">
        <f t="shared" si="1"/>
        <v>48</v>
      </c>
      <c r="K70" s="105">
        <v>18</v>
      </c>
      <c r="L70" s="105">
        <v>16</v>
      </c>
      <c r="M70" s="143">
        <f t="shared" si="2"/>
        <v>34</v>
      </c>
      <c r="N70" s="105">
        <v>24</v>
      </c>
      <c r="O70" s="105">
        <v>24</v>
      </c>
      <c r="P70" s="143">
        <f t="shared" si="3"/>
        <v>48</v>
      </c>
      <c r="Q70" s="105">
        <v>23</v>
      </c>
      <c r="R70" s="105">
        <v>37</v>
      </c>
      <c r="S70" s="143">
        <f t="shared" si="4"/>
        <v>60</v>
      </c>
      <c r="T70" s="105">
        <v>9</v>
      </c>
      <c r="U70" s="105">
        <v>27</v>
      </c>
      <c r="V70" s="143">
        <f t="shared" si="5"/>
        <v>36</v>
      </c>
      <c r="W70" s="105">
        <v>8</v>
      </c>
      <c r="X70" s="105">
        <v>26</v>
      </c>
      <c r="Y70" s="143">
        <f t="shared" si="6"/>
        <v>34</v>
      </c>
      <c r="Z70" s="105">
        <v>12</v>
      </c>
      <c r="AA70" s="105">
        <v>30</v>
      </c>
      <c r="AB70" s="143">
        <f t="shared" si="7"/>
        <v>42</v>
      </c>
      <c r="AC70" s="143">
        <f t="shared" si="8"/>
        <v>349</v>
      </c>
      <c r="AD70" s="143"/>
      <c r="AE70" s="177" t="s">
        <v>938</v>
      </c>
      <c r="AF70" s="64">
        <v>20</v>
      </c>
      <c r="AG70" s="64">
        <v>30</v>
      </c>
      <c r="AH70" s="64">
        <v>50</v>
      </c>
      <c r="AI70" s="64">
        <v>21</v>
      </c>
      <c r="AJ70" s="64">
        <v>45</v>
      </c>
      <c r="AK70" s="64">
        <v>66</v>
      </c>
      <c r="AL70" s="64">
        <v>23</v>
      </c>
      <c r="AM70" s="64">
        <v>40</v>
      </c>
      <c r="AN70" s="64">
        <v>63</v>
      </c>
      <c r="AO70" s="64">
        <v>20</v>
      </c>
      <c r="AP70" s="69">
        <v>26</v>
      </c>
      <c r="AQ70" s="64">
        <v>46</v>
      </c>
      <c r="AR70" s="151">
        <v>22</v>
      </c>
      <c r="AS70" s="64">
        <v>36</v>
      </c>
      <c r="AT70" s="151">
        <v>52</v>
      </c>
      <c r="AU70" s="64">
        <v>21</v>
      </c>
      <c r="AV70" s="151">
        <v>22</v>
      </c>
      <c r="AW70" s="106">
        <v>43</v>
      </c>
      <c r="AX70" s="64">
        <v>12</v>
      </c>
      <c r="AY70" s="64">
        <v>29</v>
      </c>
      <c r="AZ70" s="64">
        <v>41</v>
      </c>
      <c r="BA70" s="64">
        <v>1</v>
      </c>
      <c r="BB70" s="64">
        <v>29</v>
      </c>
      <c r="BC70" s="64">
        <v>38</v>
      </c>
      <c r="BD70" s="64">
        <v>13</v>
      </c>
      <c r="BE70" s="64">
        <v>28</v>
      </c>
      <c r="BF70" s="64">
        <v>41</v>
      </c>
      <c r="BG70" s="106"/>
      <c r="BH70" s="106"/>
      <c r="BI70" s="63"/>
      <c r="BJ70" s="66"/>
    </row>
    <row r="71" spans="1:62" ht="18" customHeight="1" x14ac:dyDescent="0.25">
      <c r="A71" s="62">
        <v>64</v>
      </c>
      <c r="B71" s="82">
        <v>64</v>
      </c>
      <c r="C71" s="104" t="s">
        <v>107</v>
      </c>
      <c r="D71" s="132" t="s">
        <v>431</v>
      </c>
      <c r="E71" s="105">
        <v>24</v>
      </c>
      <c r="F71" s="105">
        <v>45</v>
      </c>
      <c r="G71" s="143">
        <f t="shared" si="0"/>
        <v>69</v>
      </c>
      <c r="H71" s="105">
        <v>23</v>
      </c>
      <c r="I71" s="105">
        <v>51</v>
      </c>
      <c r="J71" s="143">
        <f t="shared" si="1"/>
        <v>74</v>
      </c>
      <c r="K71" s="105">
        <v>24</v>
      </c>
      <c r="L71" s="105">
        <v>48</v>
      </c>
      <c r="M71" s="143">
        <f t="shared" si="2"/>
        <v>72</v>
      </c>
      <c r="N71" s="105">
        <v>23</v>
      </c>
      <c r="O71" s="105">
        <v>47</v>
      </c>
      <c r="P71" s="143">
        <f t="shared" si="3"/>
        <v>70</v>
      </c>
      <c r="Q71" s="105">
        <v>24</v>
      </c>
      <c r="R71" s="105">
        <v>62</v>
      </c>
      <c r="S71" s="143">
        <f t="shared" si="4"/>
        <v>86</v>
      </c>
      <c r="T71" s="105">
        <v>14</v>
      </c>
      <c r="U71" s="105">
        <v>30</v>
      </c>
      <c r="V71" s="143">
        <f t="shared" si="5"/>
        <v>44</v>
      </c>
      <c r="W71" s="105">
        <v>14</v>
      </c>
      <c r="X71" s="105">
        <v>32</v>
      </c>
      <c r="Y71" s="143">
        <f t="shared" si="6"/>
        <v>46</v>
      </c>
      <c r="Z71" s="105">
        <v>13</v>
      </c>
      <c r="AA71" s="105">
        <v>30</v>
      </c>
      <c r="AB71" s="143">
        <f t="shared" si="7"/>
        <v>43</v>
      </c>
      <c r="AC71" s="143">
        <f t="shared" si="8"/>
        <v>504</v>
      </c>
      <c r="AD71" s="143">
        <v>8.31</v>
      </c>
      <c r="AE71" s="177" t="s">
        <v>939</v>
      </c>
      <c r="AF71" s="64">
        <v>22</v>
      </c>
      <c r="AG71" s="64">
        <v>46</v>
      </c>
      <c r="AH71" s="64">
        <v>68</v>
      </c>
      <c r="AI71" s="64">
        <v>24</v>
      </c>
      <c r="AJ71" s="64">
        <v>50</v>
      </c>
      <c r="AK71" s="64">
        <v>74</v>
      </c>
      <c r="AL71" s="64">
        <v>24</v>
      </c>
      <c r="AM71" s="64">
        <v>50</v>
      </c>
      <c r="AN71" s="64">
        <v>74</v>
      </c>
      <c r="AO71" s="64">
        <v>24</v>
      </c>
      <c r="AP71" s="69">
        <v>46</v>
      </c>
      <c r="AQ71" s="64">
        <v>70</v>
      </c>
      <c r="AR71" s="151">
        <v>24</v>
      </c>
      <c r="AS71" s="64">
        <v>44</v>
      </c>
      <c r="AT71" s="151">
        <v>68</v>
      </c>
      <c r="AU71" s="64">
        <v>23</v>
      </c>
      <c r="AV71" s="151">
        <v>33</v>
      </c>
      <c r="AW71" s="106">
        <v>56</v>
      </c>
      <c r="AX71" s="64">
        <v>13</v>
      </c>
      <c r="AY71" s="64">
        <v>31</v>
      </c>
      <c r="AZ71" s="64">
        <v>44</v>
      </c>
      <c r="BA71" s="64">
        <v>14</v>
      </c>
      <c r="BB71" s="64">
        <v>30</v>
      </c>
      <c r="BC71" s="64">
        <v>44</v>
      </c>
      <c r="BD71" s="64">
        <v>14</v>
      </c>
      <c r="BE71" s="64">
        <v>29</v>
      </c>
      <c r="BF71" s="64">
        <v>43</v>
      </c>
      <c r="BG71" s="106"/>
      <c r="BH71" s="106">
        <v>1045</v>
      </c>
      <c r="BI71" s="63">
        <v>7.96</v>
      </c>
      <c r="BJ71" s="66"/>
    </row>
    <row r="72" spans="1:62" ht="18" customHeight="1" x14ac:dyDescent="0.25">
      <c r="A72" s="62">
        <v>65</v>
      </c>
      <c r="B72" s="82">
        <v>65</v>
      </c>
      <c r="C72" s="104" t="s">
        <v>432</v>
      </c>
      <c r="D72" s="132" t="s">
        <v>433</v>
      </c>
      <c r="E72" s="107">
        <v>24</v>
      </c>
      <c r="F72" s="107">
        <v>45</v>
      </c>
      <c r="G72" s="143">
        <f t="shared" si="0"/>
        <v>69</v>
      </c>
      <c r="H72" s="107">
        <v>23</v>
      </c>
      <c r="I72" s="107">
        <v>34</v>
      </c>
      <c r="J72" s="143">
        <f t="shared" si="1"/>
        <v>57</v>
      </c>
      <c r="K72" s="107">
        <v>24</v>
      </c>
      <c r="L72" s="107">
        <v>55</v>
      </c>
      <c r="M72" s="143">
        <f t="shared" si="2"/>
        <v>79</v>
      </c>
      <c r="N72" s="107">
        <v>23</v>
      </c>
      <c r="O72" s="107">
        <v>42</v>
      </c>
      <c r="P72" s="143">
        <f t="shared" si="3"/>
        <v>65</v>
      </c>
      <c r="Q72" s="107">
        <v>23</v>
      </c>
      <c r="R72" s="107">
        <v>47</v>
      </c>
      <c r="S72" s="143">
        <f t="shared" si="4"/>
        <v>70</v>
      </c>
      <c r="T72" s="107">
        <v>13</v>
      </c>
      <c r="U72" s="107">
        <v>29</v>
      </c>
      <c r="V72" s="143">
        <f t="shared" si="5"/>
        <v>42</v>
      </c>
      <c r="W72" s="107">
        <v>13</v>
      </c>
      <c r="X72" s="107">
        <v>28</v>
      </c>
      <c r="Y72" s="143">
        <f t="shared" si="6"/>
        <v>41</v>
      </c>
      <c r="Z72" s="107">
        <v>13</v>
      </c>
      <c r="AA72" s="107">
        <v>30</v>
      </c>
      <c r="AB72" s="143">
        <f t="shared" si="7"/>
        <v>43</v>
      </c>
      <c r="AC72" s="143">
        <f t="shared" si="8"/>
        <v>466</v>
      </c>
      <c r="AD72" s="144">
        <v>7.62</v>
      </c>
      <c r="AE72" s="177" t="s">
        <v>940</v>
      </c>
      <c r="AF72" s="64">
        <v>22</v>
      </c>
      <c r="AG72" s="64">
        <v>43</v>
      </c>
      <c r="AH72" s="64">
        <v>65</v>
      </c>
      <c r="AI72" s="64">
        <v>24</v>
      </c>
      <c r="AJ72" s="64">
        <v>52</v>
      </c>
      <c r="AK72" s="64">
        <v>76</v>
      </c>
      <c r="AL72" s="64">
        <v>24</v>
      </c>
      <c r="AM72" s="64">
        <v>45</v>
      </c>
      <c r="AN72" s="64">
        <v>69</v>
      </c>
      <c r="AO72" s="64">
        <v>22</v>
      </c>
      <c r="AP72" s="69">
        <v>49</v>
      </c>
      <c r="AQ72" s="64">
        <v>71</v>
      </c>
      <c r="AR72" s="151">
        <v>22</v>
      </c>
      <c r="AS72" s="64">
        <v>43</v>
      </c>
      <c r="AT72" s="151">
        <v>66</v>
      </c>
      <c r="AU72" s="64">
        <v>23</v>
      </c>
      <c r="AV72" s="151">
        <v>38</v>
      </c>
      <c r="AW72" s="106">
        <v>61</v>
      </c>
      <c r="AX72" s="64">
        <v>12</v>
      </c>
      <c r="AY72" s="64">
        <v>29</v>
      </c>
      <c r="AZ72" s="64">
        <v>41</v>
      </c>
      <c r="BA72" s="64">
        <v>14</v>
      </c>
      <c r="BB72" s="64">
        <v>28</v>
      </c>
      <c r="BC72" s="64">
        <v>42</v>
      </c>
      <c r="BD72" s="64">
        <v>13</v>
      </c>
      <c r="BE72" s="64">
        <v>30</v>
      </c>
      <c r="BF72" s="64">
        <v>43</v>
      </c>
      <c r="BG72" s="106"/>
      <c r="BH72" s="106">
        <v>1000</v>
      </c>
      <c r="BI72" s="63">
        <v>7.64</v>
      </c>
      <c r="BJ72" s="66"/>
    </row>
    <row r="73" spans="1:62" ht="18" customHeight="1" x14ac:dyDescent="0.25">
      <c r="A73" s="62">
        <v>66</v>
      </c>
      <c r="B73" s="82">
        <v>66</v>
      </c>
      <c r="C73" s="104" t="s">
        <v>434</v>
      </c>
      <c r="D73" s="132" t="s">
        <v>435</v>
      </c>
      <c r="E73" s="105">
        <v>24</v>
      </c>
      <c r="F73" s="105">
        <v>32</v>
      </c>
      <c r="G73" s="143">
        <f t="shared" ref="G73:G83" si="9">E73+F73</f>
        <v>56</v>
      </c>
      <c r="H73" s="105">
        <v>23</v>
      </c>
      <c r="I73" s="105">
        <v>42</v>
      </c>
      <c r="J73" s="143">
        <f t="shared" ref="J73:J83" si="10">I73+H73</f>
        <v>65</v>
      </c>
      <c r="K73" s="105">
        <v>22</v>
      </c>
      <c r="L73" s="105">
        <v>39</v>
      </c>
      <c r="M73" s="143">
        <f t="shared" ref="M73:M83" si="11">L73+K73</f>
        <v>61</v>
      </c>
      <c r="N73" s="105">
        <v>23</v>
      </c>
      <c r="O73" s="105">
        <v>40</v>
      </c>
      <c r="P73" s="143">
        <f t="shared" ref="P73:P83" si="12">O73+N73</f>
        <v>63</v>
      </c>
      <c r="Q73" s="105">
        <v>22</v>
      </c>
      <c r="R73" s="105">
        <v>35</v>
      </c>
      <c r="S73" s="143">
        <f t="shared" ref="S73:S83" si="13">R73+Q73</f>
        <v>57</v>
      </c>
      <c r="T73" s="105">
        <v>13</v>
      </c>
      <c r="U73" s="105">
        <v>28</v>
      </c>
      <c r="V73" s="143">
        <f t="shared" ref="V73:V83" si="14">U73+T73</f>
        <v>41</v>
      </c>
      <c r="W73" s="105">
        <v>13</v>
      </c>
      <c r="X73" s="105">
        <v>29</v>
      </c>
      <c r="Y73" s="143">
        <f t="shared" ref="Y73:Y83" si="15">X73+W73</f>
        <v>42</v>
      </c>
      <c r="Z73" s="105">
        <v>13</v>
      </c>
      <c r="AA73" s="105">
        <v>28</v>
      </c>
      <c r="AB73" s="143">
        <f t="shared" ref="AB73:AB83" si="16">AA73+Z73</f>
        <v>41</v>
      </c>
      <c r="AC73" s="143">
        <f t="shared" ref="AC73:AC83" si="17">AB73+Y73+V73+S73+P73+M73+J73+G73</f>
        <v>426</v>
      </c>
      <c r="AD73" s="143">
        <v>7.15</v>
      </c>
      <c r="AE73" s="177" t="s">
        <v>941</v>
      </c>
      <c r="AF73" s="64">
        <v>21</v>
      </c>
      <c r="AG73" s="64">
        <v>41</v>
      </c>
      <c r="AH73" s="64">
        <v>62</v>
      </c>
      <c r="AI73" s="64">
        <v>22</v>
      </c>
      <c r="AJ73" s="64">
        <v>38</v>
      </c>
      <c r="AK73" s="64">
        <v>60</v>
      </c>
      <c r="AL73" s="64">
        <v>24</v>
      </c>
      <c r="AM73" s="64">
        <v>33</v>
      </c>
      <c r="AN73" s="64">
        <v>57</v>
      </c>
      <c r="AO73" s="64">
        <v>20</v>
      </c>
      <c r="AP73" s="69">
        <v>43</v>
      </c>
      <c r="AQ73" s="64">
        <v>63</v>
      </c>
      <c r="AR73" s="151">
        <v>23</v>
      </c>
      <c r="AS73" s="64">
        <v>37</v>
      </c>
      <c r="AT73" s="151">
        <v>60</v>
      </c>
      <c r="AU73" s="64">
        <v>23</v>
      </c>
      <c r="AV73" s="151">
        <v>38</v>
      </c>
      <c r="AW73" s="106">
        <v>61</v>
      </c>
      <c r="AX73" s="64">
        <v>9</v>
      </c>
      <c r="AY73" s="64">
        <v>29</v>
      </c>
      <c r="AZ73" s="64">
        <v>38</v>
      </c>
      <c r="BA73" s="64">
        <v>13</v>
      </c>
      <c r="BB73" s="64">
        <v>27</v>
      </c>
      <c r="BC73" s="64">
        <v>40</v>
      </c>
      <c r="BD73" s="64">
        <v>14</v>
      </c>
      <c r="BE73" s="64">
        <v>28</v>
      </c>
      <c r="BF73" s="64">
        <v>42</v>
      </c>
      <c r="BG73" s="106"/>
      <c r="BH73" s="106">
        <v>909</v>
      </c>
      <c r="BI73" s="63">
        <v>7.18</v>
      </c>
      <c r="BJ73" s="66"/>
    </row>
    <row r="74" spans="1:62" ht="18" customHeight="1" x14ac:dyDescent="0.25">
      <c r="B74" s="82">
        <v>67</v>
      </c>
      <c r="C74" s="104" t="s">
        <v>436</v>
      </c>
      <c r="D74" s="132" t="s">
        <v>437</v>
      </c>
      <c r="E74" s="105">
        <v>17</v>
      </c>
      <c r="F74" s="105">
        <v>30</v>
      </c>
      <c r="G74" s="143">
        <f t="shared" si="9"/>
        <v>47</v>
      </c>
      <c r="H74" s="105">
        <v>23</v>
      </c>
      <c r="I74" s="105">
        <v>30</v>
      </c>
      <c r="J74" s="143">
        <f t="shared" si="10"/>
        <v>53</v>
      </c>
      <c r="K74" s="105">
        <v>20</v>
      </c>
      <c r="L74" s="105">
        <v>26</v>
      </c>
      <c r="M74" s="143">
        <f t="shared" si="11"/>
        <v>46</v>
      </c>
      <c r="N74" s="105">
        <v>20</v>
      </c>
      <c r="O74" s="105">
        <v>30</v>
      </c>
      <c r="P74" s="143">
        <f t="shared" si="12"/>
        <v>50</v>
      </c>
      <c r="Q74" s="105">
        <v>21</v>
      </c>
      <c r="R74" s="105">
        <v>30</v>
      </c>
      <c r="S74" s="143">
        <f t="shared" si="13"/>
        <v>51</v>
      </c>
      <c r="T74" s="105">
        <v>13</v>
      </c>
      <c r="U74" s="105">
        <v>27</v>
      </c>
      <c r="V74" s="143">
        <f t="shared" si="14"/>
        <v>40</v>
      </c>
      <c r="W74" s="105">
        <v>11</v>
      </c>
      <c r="X74" s="105">
        <v>25</v>
      </c>
      <c r="Y74" s="143">
        <f t="shared" si="15"/>
        <v>36</v>
      </c>
      <c r="Z74" s="105">
        <v>12</v>
      </c>
      <c r="AA74" s="105">
        <v>27</v>
      </c>
      <c r="AB74" s="143">
        <f t="shared" si="16"/>
        <v>39</v>
      </c>
      <c r="AC74" s="143">
        <f t="shared" si="17"/>
        <v>362</v>
      </c>
      <c r="AD74" s="143"/>
      <c r="AE74" s="177" t="s">
        <v>942</v>
      </c>
      <c r="AF74" s="64">
        <v>20</v>
      </c>
      <c r="AG74" s="64">
        <v>16</v>
      </c>
      <c r="AH74" s="64">
        <v>36</v>
      </c>
      <c r="AI74" s="64">
        <v>20</v>
      </c>
      <c r="AJ74" s="64">
        <v>7</v>
      </c>
      <c r="AK74" s="64">
        <v>27</v>
      </c>
      <c r="AL74" s="64">
        <v>21</v>
      </c>
      <c r="AM74" s="64">
        <v>40</v>
      </c>
      <c r="AN74" s="64">
        <v>61</v>
      </c>
      <c r="AO74" s="64">
        <v>18</v>
      </c>
      <c r="AP74" s="69">
        <v>43</v>
      </c>
      <c r="AQ74" s="64">
        <v>61</v>
      </c>
      <c r="AR74" s="151">
        <v>21</v>
      </c>
      <c r="AS74" s="64">
        <v>32</v>
      </c>
      <c r="AT74" s="151">
        <v>53</v>
      </c>
      <c r="AU74" s="64">
        <v>22</v>
      </c>
      <c r="AV74" s="151">
        <v>30</v>
      </c>
      <c r="AW74" s="106">
        <v>52</v>
      </c>
      <c r="AX74" s="64">
        <v>13</v>
      </c>
      <c r="AY74" s="64">
        <v>29</v>
      </c>
      <c r="AZ74" s="64">
        <v>42</v>
      </c>
      <c r="BA74" s="64">
        <v>5</v>
      </c>
      <c r="BB74" s="64">
        <v>28</v>
      </c>
      <c r="BC74" s="64">
        <v>33</v>
      </c>
      <c r="BD74" s="64">
        <v>13</v>
      </c>
      <c r="BE74" s="64">
        <v>27</v>
      </c>
      <c r="BF74" s="64">
        <v>40</v>
      </c>
      <c r="BG74" s="106"/>
      <c r="BH74" s="106"/>
      <c r="BI74" s="63"/>
      <c r="BJ74" s="66"/>
    </row>
    <row r="75" spans="1:62" ht="18" customHeight="1" x14ac:dyDescent="0.25">
      <c r="B75" s="82">
        <v>68</v>
      </c>
      <c r="C75" s="109" t="s">
        <v>108</v>
      </c>
      <c r="D75" s="132" t="s">
        <v>438</v>
      </c>
      <c r="E75" s="105">
        <v>24</v>
      </c>
      <c r="F75" s="105">
        <v>42</v>
      </c>
      <c r="G75" s="143">
        <f t="shared" si="9"/>
        <v>66</v>
      </c>
      <c r="H75" s="105">
        <v>24</v>
      </c>
      <c r="I75" s="105">
        <v>42</v>
      </c>
      <c r="J75" s="143">
        <f t="shared" si="10"/>
        <v>66</v>
      </c>
      <c r="K75" s="105">
        <v>24</v>
      </c>
      <c r="L75" s="105">
        <v>54</v>
      </c>
      <c r="M75" s="143">
        <f t="shared" si="11"/>
        <v>78</v>
      </c>
      <c r="N75" s="105">
        <v>23</v>
      </c>
      <c r="O75" s="105">
        <v>40</v>
      </c>
      <c r="P75" s="143">
        <f t="shared" si="12"/>
        <v>63</v>
      </c>
      <c r="Q75" s="105">
        <v>23</v>
      </c>
      <c r="R75" s="105">
        <v>34</v>
      </c>
      <c r="S75" s="143">
        <f t="shared" si="13"/>
        <v>57</v>
      </c>
      <c r="T75" s="105">
        <v>14</v>
      </c>
      <c r="U75" s="105">
        <v>28</v>
      </c>
      <c r="V75" s="143">
        <f t="shared" si="14"/>
        <v>42</v>
      </c>
      <c r="W75" s="105">
        <v>14</v>
      </c>
      <c r="X75" s="105">
        <v>29</v>
      </c>
      <c r="Y75" s="143">
        <f t="shared" si="15"/>
        <v>43</v>
      </c>
      <c r="Z75" s="105">
        <v>13</v>
      </c>
      <c r="AA75" s="105">
        <v>31</v>
      </c>
      <c r="AB75" s="143">
        <f t="shared" si="16"/>
        <v>44</v>
      </c>
      <c r="AC75" s="143">
        <f t="shared" si="17"/>
        <v>459</v>
      </c>
      <c r="AD75" s="143">
        <v>7.46</v>
      </c>
      <c r="AE75" s="177" t="s">
        <v>943</v>
      </c>
      <c r="AF75" s="64">
        <v>23</v>
      </c>
      <c r="AG75" s="64">
        <v>43</v>
      </c>
      <c r="AH75" s="64">
        <v>66</v>
      </c>
      <c r="AI75" s="64">
        <v>24</v>
      </c>
      <c r="AJ75" s="64">
        <v>48</v>
      </c>
      <c r="AK75" s="64">
        <v>72</v>
      </c>
      <c r="AL75" s="64">
        <v>24</v>
      </c>
      <c r="AM75" s="64">
        <v>46</v>
      </c>
      <c r="AN75" s="64">
        <v>70</v>
      </c>
      <c r="AO75" s="64">
        <v>22</v>
      </c>
      <c r="AP75" s="69">
        <v>44</v>
      </c>
      <c r="AQ75" s="64">
        <v>66</v>
      </c>
      <c r="AR75" s="151">
        <v>24</v>
      </c>
      <c r="AS75" s="64">
        <v>40</v>
      </c>
      <c r="AT75" s="151">
        <v>64</v>
      </c>
      <c r="AU75" s="64">
        <v>24</v>
      </c>
      <c r="AV75" s="151">
        <v>44</v>
      </c>
      <c r="AW75" s="106">
        <v>68</v>
      </c>
      <c r="AX75" s="64">
        <v>9</v>
      </c>
      <c r="AY75" s="64">
        <v>30</v>
      </c>
      <c r="AZ75" s="64">
        <v>39</v>
      </c>
      <c r="BA75" s="64">
        <v>13</v>
      </c>
      <c r="BB75" s="64">
        <v>28</v>
      </c>
      <c r="BC75" s="64">
        <v>41</v>
      </c>
      <c r="BD75" s="64">
        <v>14</v>
      </c>
      <c r="BE75" s="64">
        <v>30</v>
      </c>
      <c r="BF75" s="64">
        <v>44</v>
      </c>
      <c r="BG75" s="106"/>
      <c r="BH75" s="106">
        <v>989</v>
      </c>
      <c r="BI75" s="63">
        <v>7.54</v>
      </c>
      <c r="BJ75" s="66"/>
    </row>
    <row r="76" spans="1:62" ht="18" customHeight="1" x14ac:dyDescent="0.25">
      <c r="B76" s="82">
        <v>69</v>
      </c>
      <c r="C76" s="109" t="s">
        <v>439</v>
      </c>
      <c r="D76" s="132" t="s">
        <v>440</v>
      </c>
      <c r="E76" s="105">
        <v>24</v>
      </c>
      <c r="F76" s="105">
        <v>32</v>
      </c>
      <c r="G76" s="143">
        <f t="shared" si="9"/>
        <v>56</v>
      </c>
      <c r="H76" s="105">
        <v>23</v>
      </c>
      <c r="I76" s="105">
        <v>39</v>
      </c>
      <c r="J76" s="143">
        <f t="shared" si="10"/>
        <v>62</v>
      </c>
      <c r="K76" s="105">
        <v>23</v>
      </c>
      <c r="L76" s="105">
        <v>50</v>
      </c>
      <c r="M76" s="143">
        <f t="shared" si="11"/>
        <v>73</v>
      </c>
      <c r="N76" s="105">
        <v>23</v>
      </c>
      <c r="O76" s="105">
        <v>41</v>
      </c>
      <c r="P76" s="143">
        <f t="shared" si="12"/>
        <v>64</v>
      </c>
      <c r="Q76" s="105">
        <v>23</v>
      </c>
      <c r="R76" s="105">
        <v>49</v>
      </c>
      <c r="S76" s="143">
        <f t="shared" si="13"/>
        <v>72</v>
      </c>
      <c r="T76" s="105">
        <v>13</v>
      </c>
      <c r="U76" s="105">
        <v>28</v>
      </c>
      <c r="V76" s="143">
        <f t="shared" si="14"/>
        <v>41</v>
      </c>
      <c r="W76" s="105">
        <v>12</v>
      </c>
      <c r="X76" s="105">
        <v>25</v>
      </c>
      <c r="Y76" s="143">
        <f t="shared" si="15"/>
        <v>37</v>
      </c>
      <c r="Z76" s="105">
        <v>13</v>
      </c>
      <c r="AA76" s="105">
        <v>31</v>
      </c>
      <c r="AB76" s="143">
        <f t="shared" si="16"/>
        <v>44</v>
      </c>
      <c r="AC76" s="143">
        <f t="shared" si="17"/>
        <v>449</v>
      </c>
      <c r="AD76" s="143">
        <v>7.54</v>
      </c>
      <c r="AE76" s="177" t="s">
        <v>944</v>
      </c>
      <c r="AF76" s="64">
        <v>21</v>
      </c>
      <c r="AG76" s="64">
        <v>44</v>
      </c>
      <c r="AH76" s="64">
        <v>65</v>
      </c>
      <c r="AI76" s="64">
        <v>23</v>
      </c>
      <c r="AJ76" s="64">
        <v>45</v>
      </c>
      <c r="AK76" s="64">
        <v>68</v>
      </c>
      <c r="AL76" s="64">
        <v>24</v>
      </c>
      <c r="AM76" s="64">
        <v>44</v>
      </c>
      <c r="AN76" s="64">
        <v>68</v>
      </c>
      <c r="AO76" s="64">
        <v>22</v>
      </c>
      <c r="AP76" s="69">
        <v>46</v>
      </c>
      <c r="AQ76" s="64">
        <v>68</v>
      </c>
      <c r="AR76" s="151">
        <v>16</v>
      </c>
      <c r="AS76" s="64">
        <v>56</v>
      </c>
      <c r="AT76" s="151">
        <v>72</v>
      </c>
      <c r="AU76" s="64">
        <v>17</v>
      </c>
      <c r="AV76" s="151">
        <v>38</v>
      </c>
      <c r="AW76" s="106">
        <v>55</v>
      </c>
      <c r="AX76" s="64">
        <v>12</v>
      </c>
      <c r="AY76" s="64">
        <v>29</v>
      </c>
      <c r="AZ76" s="64">
        <v>41</v>
      </c>
      <c r="BA76" s="64">
        <v>13</v>
      </c>
      <c r="BB76" s="64">
        <v>25</v>
      </c>
      <c r="BC76" s="64">
        <v>38</v>
      </c>
      <c r="BD76" s="64">
        <v>14</v>
      </c>
      <c r="BE76" s="64">
        <v>29</v>
      </c>
      <c r="BF76" s="64">
        <v>43</v>
      </c>
      <c r="BG76" s="106"/>
      <c r="BH76" s="106">
        <v>967</v>
      </c>
      <c r="BI76" s="63">
        <v>7.43</v>
      </c>
      <c r="BJ76" s="66"/>
    </row>
    <row r="77" spans="1:62" ht="18" customHeight="1" x14ac:dyDescent="0.25">
      <c r="B77" s="82">
        <v>70</v>
      </c>
      <c r="C77" s="109" t="s">
        <v>109</v>
      </c>
      <c r="D77" s="132" t="s">
        <v>441</v>
      </c>
      <c r="E77" s="105">
        <v>24</v>
      </c>
      <c r="F77" s="105">
        <v>44</v>
      </c>
      <c r="G77" s="143">
        <f t="shared" si="9"/>
        <v>68</v>
      </c>
      <c r="H77" s="105">
        <v>24</v>
      </c>
      <c r="I77" s="105">
        <v>43</v>
      </c>
      <c r="J77" s="143">
        <f t="shared" si="10"/>
        <v>67</v>
      </c>
      <c r="K77" s="105">
        <v>24</v>
      </c>
      <c r="L77" s="105">
        <v>52</v>
      </c>
      <c r="M77" s="143">
        <f t="shared" si="11"/>
        <v>76</v>
      </c>
      <c r="N77" s="105">
        <v>23</v>
      </c>
      <c r="O77" s="105">
        <v>42</v>
      </c>
      <c r="P77" s="143">
        <f t="shared" si="12"/>
        <v>65</v>
      </c>
      <c r="Q77" s="105">
        <v>23</v>
      </c>
      <c r="R77" s="105">
        <v>41</v>
      </c>
      <c r="S77" s="143">
        <f t="shared" si="13"/>
        <v>64</v>
      </c>
      <c r="T77" s="105">
        <v>14</v>
      </c>
      <c r="U77" s="105">
        <v>30</v>
      </c>
      <c r="V77" s="143">
        <f t="shared" si="14"/>
        <v>44</v>
      </c>
      <c r="W77" s="105">
        <v>14</v>
      </c>
      <c r="X77" s="105">
        <v>32</v>
      </c>
      <c r="Y77" s="143">
        <f t="shared" si="15"/>
        <v>46</v>
      </c>
      <c r="Z77" s="105">
        <v>13</v>
      </c>
      <c r="AA77" s="105">
        <v>30</v>
      </c>
      <c r="AB77" s="143">
        <f t="shared" si="16"/>
        <v>43</v>
      </c>
      <c r="AC77" s="143">
        <f t="shared" si="17"/>
        <v>473</v>
      </c>
      <c r="AD77" s="143">
        <v>7.69</v>
      </c>
      <c r="AE77" s="177" t="s">
        <v>945</v>
      </c>
      <c r="AF77" s="64">
        <v>22</v>
      </c>
      <c r="AG77" s="64">
        <v>44</v>
      </c>
      <c r="AH77" s="64">
        <v>66</v>
      </c>
      <c r="AI77" s="64">
        <v>24</v>
      </c>
      <c r="AJ77" s="64">
        <v>52</v>
      </c>
      <c r="AK77" s="64">
        <v>76</v>
      </c>
      <c r="AL77" s="64">
        <v>24</v>
      </c>
      <c r="AM77" s="64">
        <v>44</v>
      </c>
      <c r="AN77" s="64">
        <v>68</v>
      </c>
      <c r="AO77" s="64">
        <v>24</v>
      </c>
      <c r="AP77" s="69">
        <v>50</v>
      </c>
      <c r="AQ77" s="64">
        <v>74</v>
      </c>
      <c r="AR77" s="151">
        <v>23</v>
      </c>
      <c r="AS77" s="64">
        <v>43</v>
      </c>
      <c r="AT77" s="151">
        <v>66</v>
      </c>
      <c r="AU77" s="64">
        <v>24</v>
      </c>
      <c r="AV77" s="151">
        <v>43</v>
      </c>
      <c r="AW77" s="106">
        <v>67</v>
      </c>
      <c r="AX77" s="64">
        <v>15</v>
      </c>
      <c r="AY77" s="64">
        <v>31</v>
      </c>
      <c r="AZ77" s="64">
        <v>43</v>
      </c>
      <c r="BA77" s="64">
        <v>15</v>
      </c>
      <c r="BB77" s="64">
        <v>27</v>
      </c>
      <c r="BC77" s="64">
        <v>41</v>
      </c>
      <c r="BD77" s="64">
        <v>15</v>
      </c>
      <c r="BE77" s="64">
        <v>30</v>
      </c>
      <c r="BF77" s="64">
        <v>44</v>
      </c>
      <c r="BG77" s="106"/>
      <c r="BH77" s="106">
        <v>1018</v>
      </c>
      <c r="BI77" s="63">
        <v>7.68</v>
      </c>
      <c r="BJ77" s="66"/>
    </row>
    <row r="78" spans="1:62" ht="18" customHeight="1" x14ac:dyDescent="0.25">
      <c r="B78" s="82">
        <v>71</v>
      </c>
      <c r="C78" s="109" t="s">
        <v>110</v>
      </c>
      <c r="D78" s="132" t="s">
        <v>442</v>
      </c>
      <c r="E78" s="105">
        <v>24</v>
      </c>
      <c r="F78" s="105">
        <v>45</v>
      </c>
      <c r="G78" s="143">
        <f t="shared" si="9"/>
        <v>69</v>
      </c>
      <c r="H78" s="105">
        <v>23</v>
      </c>
      <c r="I78" s="105">
        <v>56</v>
      </c>
      <c r="J78" s="143">
        <f t="shared" si="10"/>
        <v>79</v>
      </c>
      <c r="K78" s="105">
        <v>24</v>
      </c>
      <c r="L78" s="105">
        <v>52</v>
      </c>
      <c r="M78" s="143">
        <f t="shared" si="11"/>
        <v>76</v>
      </c>
      <c r="N78" s="105">
        <v>23</v>
      </c>
      <c r="O78" s="105">
        <v>44</v>
      </c>
      <c r="P78" s="143">
        <f t="shared" si="12"/>
        <v>67</v>
      </c>
      <c r="Q78" s="105">
        <v>23</v>
      </c>
      <c r="R78" s="105">
        <v>40</v>
      </c>
      <c r="S78" s="143">
        <f t="shared" si="13"/>
        <v>63</v>
      </c>
      <c r="T78" s="105">
        <v>14</v>
      </c>
      <c r="U78" s="105">
        <v>29</v>
      </c>
      <c r="V78" s="143">
        <f t="shared" si="14"/>
        <v>43</v>
      </c>
      <c r="W78" s="105">
        <v>13</v>
      </c>
      <c r="X78" s="105">
        <v>30</v>
      </c>
      <c r="Y78" s="143">
        <f t="shared" si="15"/>
        <v>43</v>
      </c>
      <c r="Z78" s="105">
        <v>13</v>
      </c>
      <c r="AA78" s="105">
        <v>31</v>
      </c>
      <c r="AB78" s="143">
        <f t="shared" si="16"/>
        <v>44</v>
      </c>
      <c r="AC78" s="143">
        <f t="shared" si="17"/>
        <v>484</v>
      </c>
      <c r="AD78" s="143">
        <v>7.77</v>
      </c>
      <c r="AE78" s="177" t="s">
        <v>946</v>
      </c>
      <c r="AF78" s="64">
        <v>22</v>
      </c>
      <c r="AG78" s="64">
        <v>44</v>
      </c>
      <c r="AH78" s="64">
        <v>66</v>
      </c>
      <c r="AI78" s="64">
        <v>24</v>
      </c>
      <c r="AJ78" s="64">
        <v>48</v>
      </c>
      <c r="AK78" s="64">
        <v>72</v>
      </c>
      <c r="AL78" s="64">
        <v>24</v>
      </c>
      <c r="AM78" s="64">
        <v>41</v>
      </c>
      <c r="AN78" s="64">
        <v>65</v>
      </c>
      <c r="AO78" s="64">
        <v>24</v>
      </c>
      <c r="AP78" s="69">
        <v>30</v>
      </c>
      <c r="AQ78" s="64">
        <v>54</v>
      </c>
      <c r="AR78" s="151">
        <v>24</v>
      </c>
      <c r="AS78" s="64">
        <v>36</v>
      </c>
      <c r="AT78" s="151">
        <v>60</v>
      </c>
      <c r="AU78" s="64">
        <v>24</v>
      </c>
      <c r="AV78" s="151">
        <v>43</v>
      </c>
      <c r="AW78" s="106">
        <v>67</v>
      </c>
      <c r="AX78" s="64">
        <v>12</v>
      </c>
      <c r="AY78" s="64">
        <v>31</v>
      </c>
      <c r="AZ78" s="64">
        <v>43</v>
      </c>
      <c r="BA78" s="64">
        <v>12</v>
      </c>
      <c r="BB78" s="64">
        <v>28</v>
      </c>
      <c r="BC78" s="64">
        <v>40</v>
      </c>
      <c r="BD78" s="64">
        <v>14</v>
      </c>
      <c r="BE78" s="64">
        <v>29</v>
      </c>
      <c r="BF78" s="64">
        <v>43</v>
      </c>
      <c r="BG78" s="106"/>
      <c r="BH78" s="106">
        <v>994</v>
      </c>
      <c r="BI78" s="63">
        <v>7.57</v>
      </c>
      <c r="BJ78" s="66"/>
    </row>
    <row r="79" spans="1:62" ht="18" customHeight="1" x14ac:dyDescent="0.25">
      <c r="B79" s="82">
        <v>72</v>
      </c>
      <c r="C79" s="109" t="s">
        <v>443</v>
      </c>
      <c r="D79" s="132" t="s">
        <v>444</v>
      </c>
      <c r="E79" s="105">
        <v>24</v>
      </c>
      <c r="F79" s="105">
        <v>48</v>
      </c>
      <c r="G79" s="143">
        <f t="shared" si="9"/>
        <v>72</v>
      </c>
      <c r="H79" s="105">
        <v>24</v>
      </c>
      <c r="I79" s="105">
        <v>45</v>
      </c>
      <c r="J79" s="143">
        <f t="shared" si="10"/>
        <v>69</v>
      </c>
      <c r="K79" s="105">
        <v>24</v>
      </c>
      <c r="L79" s="105">
        <v>48</v>
      </c>
      <c r="M79" s="143">
        <f t="shared" si="11"/>
        <v>72</v>
      </c>
      <c r="N79" s="105">
        <v>23</v>
      </c>
      <c r="O79" s="105">
        <v>44</v>
      </c>
      <c r="P79" s="143">
        <f t="shared" si="12"/>
        <v>67</v>
      </c>
      <c r="Q79" s="105">
        <v>24</v>
      </c>
      <c r="R79" s="105">
        <v>46</v>
      </c>
      <c r="S79" s="143">
        <f t="shared" si="13"/>
        <v>70</v>
      </c>
      <c r="T79" s="105">
        <v>14</v>
      </c>
      <c r="U79" s="105">
        <v>29</v>
      </c>
      <c r="V79" s="143">
        <f t="shared" si="14"/>
        <v>43</v>
      </c>
      <c r="W79" s="105">
        <v>13</v>
      </c>
      <c r="X79" s="105">
        <v>30</v>
      </c>
      <c r="Y79" s="143">
        <f t="shared" si="15"/>
        <v>43</v>
      </c>
      <c r="Z79" s="105">
        <v>13</v>
      </c>
      <c r="AA79" s="105">
        <v>30</v>
      </c>
      <c r="AB79" s="143">
        <f t="shared" si="16"/>
        <v>43</v>
      </c>
      <c r="AC79" s="143">
        <f t="shared" si="17"/>
        <v>479</v>
      </c>
      <c r="AD79" s="143">
        <v>7.92</v>
      </c>
      <c r="AE79" s="177" t="s">
        <v>947</v>
      </c>
      <c r="AF79" s="64">
        <v>21</v>
      </c>
      <c r="AG79" s="64">
        <v>45</v>
      </c>
      <c r="AH79" s="64">
        <v>66</v>
      </c>
      <c r="AI79" s="64">
        <v>24</v>
      </c>
      <c r="AJ79" s="64">
        <v>47</v>
      </c>
      <c r="AK79" s="64">
        <v>71</v>
      </c>
      <c r="AL79" s="64">
        <v>23</v>
      </c>
      <c r="AM79" s="64">
        <v>43</v>
      </c>
      <c r="AN79" s="64">
        <v>66</v>
      </c>
      <c r="AO79" s="64">
        <v>23</v>
      </c>
      <c r="AP79" s="69">
        <v>50</v>
      </c>
      <c r="AQ79" s="64">
        <v>73</v>
      </c>
      <c r="AR79" s="151">
        <v>24</v>
      </c>
      <c r="AS79" s="64">
        <v>41</v>
      </c>
      <c r="AT79" s="151">
        <v>65</v>
      </c>
      <c r="AU79" s="64">
        <v>24</v>
      </c>
      <c r="AV79" s="151">
        <v>40</v>
      </c>
      <c r="AW79" s="106">
        <v>64</v>
      </c>
      <c r="AX79" s="64">
        <v>9</v>
      </c>
      <c r="AY79" s="64">
        <v>32</v>
      </c>
      <c r="AZ79" s="64">
        <v>41</v>
      </c>
      <c r="BA79" s="64">
        <v>14</v>
      </c>
      <c r="BB79" s="64">
        <v>30</v>
      </c>
      <c r="BC79" s="64">
        <v>44</v>
      </c>
      <c r="BD79" s="64">
        <v>14</v>
      </c>
      <c r="BE79" s="64">
        <v>30</v>
      </c>
      <c r="BF79" s="64">
        <v>44</v>
      </c>
      <c r="BG79" s="106"/>
      <c r="BH79" s="106">
        <v>1013</v>
      </c>
      <c r="BI79" s="63">
        <v>7.79</v>
      </c>
      <c r="BJ79" s="66"/>
    </row>
    <row r="80" spans="1:62" ht="18" customHeight="1" x14ac:dyDescent="0.25">
      <c r="B80" s="82">
        <v>73</v>
      </c>
      <c r="C80" s="109" t="s">
        <v>445</v>
      </c>
      <c r="D80" s="132" t="s">
        <v>446</v>
      </c>
      <c r="E80" s="105">
        <v>22</v>
      </c>
      <c r="F80" s="105">
        <v>37</v>
      </c>
      <c r="G80" s="143">
        <f t="shared" si="9"/>
        <v>59</v>
      </c>
      <c r="H80" s="105">
        <v>23</v>
      </c>
      <c r="I80" s="105">
        <v>37</v>
      </c>
      <c r="J80" s="143">
        <f t="shared" si="10"/>
        <v>60</v>
      </c>
      <c r="K80" s="105">
        <v>23</v>
      </c>
      <c r="L80" s="105">
        <v>47</v>
      </c>
      <c r="M80" s="143">
        <f t="shared" si="11"/>
        <v>70</v>
      </c>
      <c r="N80" s="105">
        <v>21</v>
      </c>
      <c r="O80" s="105">
        <v>37</v>
      </c>
      <c r="P80" s="143">
        <f t="shared" si="12"/>
        <v>58</v>
      </c>
      <c r="Q80" s="105">
        <v>23</v>
      </c>
      <c r="R80" s="105">
        <v>49</v>
      </c>
      <c r="S80" s="143">
        <f t="shared" si="13"/>
        <v>72</v>
      </c>
      <c r="T80" s="105">
        <v>13</v>
      </c>
      <c r="U80" s="105">
        <v>28</v>
      </c>
      <c r="V80" s="143">
        <f t="shared" si="14"/>
        <v>41</v>
      </c>
      <c r="W80" s="105">
        <v>12</v>
      </c>
      <c r="X80" s="105">
        <v>28</v>
      </c>
      <c r="Y80" s="143">
        <f t="shared" si="15"/>
        <v>40</v>
      </c>
      <c r="Z80" s="105">
        <v>13</v>
      </c>
      <c r="AA80" s="105">
        <v>29</v>
      </c>
      <c r="AB80" s="143">
        <f t="shared" si="16"/>
        <v>42</v>
      </c>
      <c r="AC80" s="143">
        <f t="shared" si="17"/>
        <v>442</v>
      </c>
      <c r="AD80" s="143">
        <v>7.46</v>
      </c>
      <c r="AE80" s="177" t="s">
        <v>948</v>
      </c>
      <c r="AF80" s="64">
        <v>21</v>
      </c>
      <c r="AG80" s="64">
        <v>36</v>
      </c>
      <c r="AH80" s="64">
        <v>57</v>
      </c>
      <c r="AI80" s="64">
        <v>21</v>
      </c>
      <c r="AJ80" s="64">
        <v>42</v>
      </c>
      <c r="AK80" s="64">
        <v>63</v>
      </c>
      <c r="AL80" s="64">
        <v>24</v>
      </c>
      <c r="AM80" s="64">
        <v>40</v>
      </c>
      <c r="AN80" s="64">
        <v>64</v>
      </c>
      <c r="AO80" s="64">
        <v>20</v>
      </c>
      <c r="AP80" s="69">
        <v>36</v>
      </c>
      <c r="AQ80" s="64">
        <v>56</v>
      </c>
      <c r="AR80" s="151">
        <v>21</v>
      </c>
      <c r="AS80" s="64">
        <v>31</v>
      </c>
      <c r="AT80" s="151">
        <v>52</v>
      </c>
      <c r="AU80" s="64">
        <v>23</v>
      </c>
      <c r="AV80" s="151">
        <v>35</v>
      </c>
      <c r="AW80" s="106">
        <v>58</v>
      </c>
      <c r="AX80" s="64">
        <v>12</v>
      </c>
      <c r="AY80" s="64">
        <v>29</v>
      </c>
      <c r="AZ80" s="64">
        <v>41</v>
      </c>
      <c r="BA80" s="64">
        <v>13</v>
      </c>
      <c r="BB80" s="64">
        <v>27</v>
      </c>
      <c r="BC80" s="64">
        <v>40</v>
      </c>
      <c r="BD80" s="64">
        <v>13</v>
      </c>
      <c r="BE80" s="64">
        <v>29</v>
      </c>
      <c r="BF80" s="64">
        <v>42</v>
      </c>
      <c r="BG80" s="106"/>
      <c r="BH80" s="106">
        <v>915</v>
      </c>
      <c r="BI80" s="63">
        <v>7.14</v>
      </c>
      <c r="BJ80" s="66"/>
    </row>
    <row r="81" spans="2:62" ht="18" customHeight="1" x14ac:dyDescent="0.25">
      <c r="B81" s="82">
        <v>74</v>
      </c>
      <c r="C81" s="109" t="s">
        <v>447</v>
      </c>
      <c r="D81" s="132" t="s">
        <v>448</v>
      </c>
      <c r="E81" s="105">
        <v>24</v>
      </c>
      <c r="F81" s="105">
        <v>36</v>
      </c>
      <c r="G81" s="143">
        <f t="shared" si="9"/>
        <v>60</v>
      </c>
      <c r="H81" s="105">
        <v>23</v>
      </c>
      <c r="I81" s="105">
        <v>44</v>
      </c>
      <c r="J81" s="143">
        <f t="shared" si="10"/>
        <v>67</v>
      </c>
      <c r="K81" s="105">
        <v>23</v>
      </c>
      <c r="L81" s="105">
        <v>54</v>
      </c>
      <c r="M81" s="143">
        <f t="shared" si="11"/>
        <v>77</v>
      </c>
      <c r="N81" s="105">
        <v>23</v>
      </c>
      <c r="O81" s="105">
        <v>40</v>
      </c>
      <c r="P81" s="143">
        <f t="shared" si="12"/>
        <v>63</v>
      </c>
      <c r="Q81" s="105">
        <v>23</v>
      </c>
      <c r="R81" s="105">
        <v>43</v>
      </c>
      <c r="S81" s="143">
        <f t="shared" si="13"/>
        <v>66</v>
      </c>
      <c r="T81" s="105">
        <v>13</v>
      </c>
      <c r="U81" s="105">
        <v>29</v>
      </c>
      <c r="V81" s="143">
        <f t="shared" si="14"/>
        <v>42</v>
      </c>
      <c r="W81" s="105">
        <v>12</v>
      </c>
      <c r="X81" s="105">
        <v>29</v>
      </c>
      <c r="Y81" s="143">
        <f t="shared" si="15"/>
        <v>41</v>
      </c>
      <c r="Z81" s="105">
        <v>13</v>
      </c>
      <c r="AA81" s="105">
        <v>28</v>
      </c>
      <c r="AB81" s="143">
        <f t="shared" si="16"/>
        <v>41</v>
      </c>
      <c r="AC81" s="143">
        <f t="shared" si="17"/>
        <v>457</v>
      </c>
      <c r="AD81" s="143">
        <v>7.62</v>
      </c>
      <c r="AE81" s="177" t="s">
        <v>949</v>
      </c>
      <c r="AF81" s="64">
        <v>21</v>
      </c>
      <c r="AG81" s="64">
        <v>43</v>
      </c>
      <c r="AH81" s="64">
        <v>64</v>
      </c>
      <c r="AI81" s="64">
        <v>23</v>
      </c>
      <c r="AJ81" s="64">
        <v>43</v>
      </c>
      <c r="AK81" s="64">
        <v>66</v>
      </c>
      <c r="AL81" s="64">
        <v>23</v>
      </c>
      <c r="AM81" s="64">
        <v>39</v>
      </c>
      <c r="AN81" s="64">
        <v>62</v>
      </c>
      <c r="AO81" s="64">
        <v>18</v>
      </c>
      <c r="AP81" s="69">
        <v>45</v>
      </c>
      <c r="AQ81" s="64">
        <v>63</v>
      </c>
      <c r="AR81" s="151">
        <v>23</v>
      </c>
      <c r="AS81" s="64">
        <v>32</v>
      </c>
      <c r="AT81" s="151">
        <v>55</v>
      </c>
      <c r="AU81" s="64">
        <v>23</v>
      </c>
      <c r="AV81" s="151">
        <v>30</v>
      </c>
      <c r="AW81" s="106">
        <v>53</v>
      </c>
      <c r="AX81" s="64">
        <v>9</v>
      </c>
      <c r="AY81" s="64">
        <v>29</v>
      </c>
      <c r="AZ81" s="64">
        <v>38</v>
      </c>
      <c r="BA81" s="64">
        <v>13</v>
      </c>
      <c r="BB81" s="64">
        <v>27</v>
      </c>
      <c r="BC81" s="64">
        <v>40</v>
      </c>
      <c r="BD81" s="64">
        <v>13</v>
      </c>
      <c r="BE81" s="64">
        <v>29</v>
      </c>
      <c r="BF81" s="64">
        <v>42</v>
      </c>
      <c r="BG81" s="106"/>
      <c r="BH81" s="106">
        <v>940</v>
      </c>
      <c r="BI81" s="63">
        <v>7.32</v>
      </c>
      <c r="BJ81" s="66"/>
    </row>
    <row r="82" spans="2:62" ht="18" customHeight="1" x14ac:dyDescent="0.25">
      <c r="B82" s="82">
        <v>75</v>
      </c>
      <c r="C82" s="110" t="s">
        <v>449</v>
      </c>
      <c r="D82" s="132" t="s">
        <v>450</v>
      </c>
      <c r="E82" s="105">
        <v>22</v>
      </c>
      <c r="F82" s="105">
        <v>34</v>
      </c>
      <c r="G82" s="143">
        <f t="shared" si="9"/>
        <v>56</v>
      </c>
      <c r="H82" s="105">
        <v>21</v>
      </c>
      <c r="I82" s="105">
        <v>36</v>
      </c>
      <c r="J82" s="143">
        <f t="shared" si="10"/>
        <v>57</v>
      </c>
      <c r="K82" s="105">
        <v>18</v>
      </c>
      <c r="L82" s="105">
        <v>35</v>
      </c>
      <c r="M82" s="143">
        <f t="shared" si="11"/>
        <v>53</v>
      </c>
      <c r="N82" s="105">
        <v>17</v>
      </c>
      <c r="O82" s="105">
        <v>31</v>
      </c>
      <c r="P82" s="143">
        <f t="shared" si="12"/>
        <v>48</v>
      </c>
      <c r="Q82" s="105">
        <v>21</v>
      </c>
      <c r="R82" s="105">
        <v>33</v>
      </c>
      <c r="S82" s="143">
        <f t="shared" si="13"/>
        <v>54</v>
      </c>
      <c r="T82" s="105">
        <v>9</v>
      </c>
      <c r="U82" s="105">
        <v>26</v>
      </c>
      <c r="V82" s="143">
        <f t="shared" si="14"/>
        <v>35</v>
      </c>
      <c r="W82" s="105">
        <v>11</v>
      </c>
      <c r="X82" s="105">
        <v>25</v>
      </c>
      <c r="Y82" s="143">
        <f t="shared" si="15"/>
        <v>36</v>
      </c>
      <c r="Z82" s="105">
        <v>13</v>
      </c>
      <c r="AA82" s="105">
        <v>28</v>
      </c>
      <c r="AB82" s="143">
        <f t="shared" si="16"/>
        <v>41</v>
      </c>
      <c r="AC82" s="143">
        <f t="shared" si="17"/>
        <v>380</v>
      </c>
      <c r="AD82" s="143"/>
      <c r="AE82" s="177" t="s">
        <v>950</v>
      </c>
      <c r="AF82" s="64">
        <v>20</v>
      </c>
      <c r="AG82" s="64">
        <v>34</v>
      </c>
      <c r="AH82" s="64">
        <v>54</v>
      </c>
      <c r="AI82" s="64">
        <v>21</v>
      </c>
      <c r="AJ82" s="64">
        <v>39</v>
      </c>
      <c r="AK82" s="64">
        <v>60</v>
      </c>
      <c r="AL82" s="64">
        <v>20</v>
      </c>
      <c r="AM82" s="64">
        <v>30</v>
      </c>
      <c r="AN82" s="64">
        <v>50</v>
      </c>
      <c r="AO82" s="64">
        <v>17</v>
      </c>
      <c r="AP82" s="69">
        <v>12</v>
      </c>
      <c r="AQ82" s="64">
        <v>29</v>
      </c>
      <c r="AR82" s="151">
        <v>14</v>
      </c>
      <c r="AS82" s="64">
        <v>33</v>
      </c>
      <c r="AT82" s="151">
        <v>47</v>
      </c>
      <c r="AU82" s="64">
        <v>17</v>
      </c>
      <c r="AV82" s="151">
        <v>30</v>
      </c>
      <c r="AW82" s="106">
        <v>47</v>
      </c>
      <c r="AX82" s="64">
        <v>12</v>
      </c>
      <c r="AY82" s="64">
        <v>28</v>
      </c>
      <c r="AZ82" s="64">
        <v>40</v>
      </c>
      <c r="BA82" s="64">
        <v>13</v>
      </c>
      <c r="BB82" s="64">
        <v>27</v>
      </c>
      <c r="BC82" s="64">
        <v>40</v>
      </c>
      <c r="BD82" s="64">
        <v>14</v>
      </c>
      <c r="BE82" s="64">
        <v>27</v>
      </c>
      <c r="BF82" s="64">
        <v>41</v>
      </c>
      <c r="BG82" s="106"/>
      <c r="BH82" s="106"/>
      <c r="BI82" s="63"/>
      <c r="BJ82" s="66"/>
    </row>
    <row r="83" spans="2:62" ht="18" customHeight="1" x14ac:dyDescent="0.25">
      <c r="B83" s="111">
        <v>76</v>
      </c>
      <c r="C83" s="112" t="s">
        <v>451</v>
      </c>
      <c r="D83" s="132" t="s">
        <v>452</v>
      </c>
      <c r="E83" s="105">
        <v>23</v>
      </c>
      <c r="F83" s="105">
        <v>10</v>
      </c>
      <c r="G83" s="143">
        <f t="shared" si="9"/>
        <v>33</v>
      </c>
      <c r="H83" s="105">
        <v>23</v>
      </c>
      <c r="I83" s="105">
        <v>29</v>
      </c>
      <c r="J83" s="143">
        <f t="shared" si="10"/>
        <v>52</v>
      </c>
      <c r="K83" s="105">
        <v>19</v>
      </c>
      <c r="L83" s="105">
        <v>31</v>
      </c>
      <c r="M83" s="143">
        <f t="shared" si="11"/>
        <v>50</v>
      </c>
      <c r="N83" s="105">
        <v>20</v>
      </c>
      <c r="O83" s="105">
        <v>20</v>
      </c>
      <c r="P83" s="143">
        <f t="shared" si="12"/>
        <v>40</v>
      </c>
      <c r="Q83" s="105">
        <v>23</v>
      </c>
      <c r="R83" s="105">
        <v>19</v>
      </c>
      <c r="S83" s="143">
        <f t="shared" si="13"/>
        <v>42</v>
      </c>
      <c r="T83" s="105">
        <v>13</v>
      </c>
      <c r="U83" s="105">
        <v>27</v>
      </c>
      <c r="V83" s="143">
        <f t="shared" si="14"/>
        <v>40</v>
      </c>
      <c r="W83" s="105">
        <v>12</v>
      </c>
      <c r="X83" s="105">
        <v>25</v>
      </c>
      <c r="Y83" s="143">
        <f t="shared" si="15"/>
        <v>37</v>
      </c>
      <c r="Z83" s="105">
        <v>13</v>
      </c>
      <c r="AA83" s="105">
        <v>28</v>
      </c>
      <c r="AB83" s="143">
        <f t="shared" si="16"/>
        <v>41</v>
      </c>
      <c r="AC83" s="143">
        <f t="shared" si="17"/>
        <v>335</v>
      </c>
      <c r="AD83" s="143"/>
      <c r="AE83" s="177" t="s">
        <v>951</v>
      </c>
      <c r="AF83" s="64">
        <v>20</v>
      </c>
      <c r="AG83" s="64">
        <v>20</v>
      </c>
      <c r="AH83" s="64">
        <v>40</v>
      </c>
      <c r="AI83" s="64">
        <v>21</v>
      </c>
      <c r="AJ83" s="64">
        <v>24</v>
      </c>
      <c r="AK83" s="64">
        <v>45</v>
      </c>
      <c r="AL83" s="64">
        <v>24</v>
      </c>
      <c r="AM83" s="64">
        <v>26</v>
      </c>
      <c r="AN83" s="64">
        <v>50</v>
      </c>
      <c r="AO83" s="64">
        <v>17</v>
      </c>
      <c r="AP83" s="69">
        <v>16</v>
      </c>
      <c r="AQ83" s="64">
        <v>33</v>
      </c>
      <c r="AR83" s="151">
        <v>22</v>
      </c>
      <c r="AS83" s="64">
        <v>14</v>
      </c>
      <c r="AT83" s="151">
        <v>36</v>
      </c>
      <c r="AU83" s="64">
        <v>22</v>
      </c>
      <c r="AV83" s="151">
        <v>20</v>
      </c>
      <c r="AW83" s="106">
        <v>42</v>
      </c>
      <c r="AX83" s="64">
        <v>10</v>
      </c>
      <c r="AY83" s="64">
        <v>29</v>
      </c>
      <c r="AZ83" s="64">
        <v>39</v>
      </c>
      <c r="BA83" s="64">
        <v>12</v>
      </c>
      <c r="BB83" s="64">
        <v>26</v>
      </c>
      <c r="BC83" s="64">
        <v>38</v>
      </c>
      <c r="BD83" s="64">
        <v>13</v>
      </c>
      <c r="BE83" s="64">
        <v>27</v>
      </c>
      <c r="BF83" s="64">
        <v>40</v>
      </c>
      <c r="BG83" s="106"/>
      <c r="BH83" s="106"/>
      <c r="BI83" s="63"/>
      <c r="BJ83" s="66"/>
    </row>
  </sheetData>
  <mergeCells count="31">
    <mergeCell ref="D2:AN2"/>
    <mergeCell ref="H6:J6"/>
    <mergeCell ref="K6:M6"/>
    <mergeCell ref="N6:P6"/>
    <mergeCell ref="Q6:S6"/>
    <mergeCell ref="T6:V6"/>
    <mergeCell ref="W6:Y6"/>
    <mergeCell ref="Z6:AB6"/>
    <mergeCell ref="AE5:BJ5"/>
    <mergeCell ref="D5:AD5"/>
    <mergeCell ref="BA6:BC6"/>
    <mergeCell ref="BD6:BF6"/>
    <mergeCell ref="BG6:BG7"/>
    <mergeCell ref="BJ6:BJ7"/>
    <mergeCell ref="AL6:AN6"/>
    <mergeCell ref="BI6:BI7"/>
    <mergeCell ref="A6:A7"/>
    <mergeCell ref="D6:D7"/>
    <mergeCell ref="E6:G6"/>
    <mergeCell ref="AF6:AH6"/>
    <mergeCell ref="AI6:AK6"/>
    <mergeCell ref="AC6:AC7"/>
    <mergeCell ref="AD6:AD7"/>
    <mergeCell ref="AE6:AE7"/>
    <mergeCell ref="B5:B7"/>
    <mergeCell ref="C5:C7"/>
    <mergeCell ref="AO6:AQ6"/>
    <mergeCell ref="AR6:AT6"/>
    <mergeCell ref="AU6:AW6"/>
    <mergeCell ref="BH6:BH7"/>
    <mergeCell ref="AX6:AZ6"/>
  </mergeCells>
  <conditionalFormatting sqref="AU27 AX27 J1:J4 S1:S4 P1:P4 M1:M4 G1:G4 AH1:AH4 AK1:AK4 AN1:AN4 AQ1:AQ4 AW1:AW4 AT1:AT4 AT6:AT1048576 AW6:AW1048576 AQ6:AQ1048576 AN6:AN1048576 AK6:AK1048576 AH6:AH1048576 G6:G1048576 J6:J1048576 P6:P1048576 S6:S1048576 M6:M1048576">
    <cfRule type="cellIs" dxfId="28" priority="29" operator="lessThan">
      <formula>50</formula>
    </cfRule>
  </conditionalFormatting>
  <conditionalFormatting sqref="AB1:AE4 Y1:Y4 V1:V4 BF1:BF4 BC1:BC4 AZ1:AZ4 AB7 AZ6:AZ1048576 BC6:BC1048576 BF6:BF1048576 AB6:AE6 AE5 AB84:AE1048576 AB8:AC83 Y6:Y1048576 V6:V1048576">
    <cfRule type="cellIs" dxfId="27" priority="28" operator="lessThan">
      <formula>25</formula>
    </cfRule>
  </conditionalFormatting>
  <conditionalFormatting sqref="BJ8:BJ83">
    <cfRule type="top10" dxfId="26" priority="27" rank="10"/>
  </conditionalFormatting>
  <conditionalFormatting sqref="BL70">
    <cfRule type="top10" dxfId="25" priority="4" percent="1" rank="10"/>
  </conditionalFormatting>
  <conditionalFormatting sqref="BI1:BI4 BI6:BI7 BI84:BI1048576">
    <cfRule type="top10" dxfId="24" priority="3" rank="10"/>
  </conditionalFormatting>
  <conditionalFormatting sqref="AD8:AD83">
    <cfRule type="top10" dxfId="23" priority="2" rank="3"/>
  </conditionalFormatting>
  <conditionalFormatting sqref="BI8:BI83">
    <cfRule type="top10" dxfId="22" priority="1" rank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2"/>
  <sheetViews>
    <sheetView topLeftCell="B42" zoomScale="80" zoomScaleNormal="80" workbookViewId="0">
      <selection activeCell="R79" sqref="R79"/>
    </sheetView>
  </sheetViews>
  <sheetFormatPr defaultColWidth="9.109375" defaultRowHeight="13.2" x14ac:dyDescent="0.25"/>
  <cols>
    <col min="1" max="1" width="3.88671875" style="71" hidden="1" customWidth="1"/>
    <col min="2" max="2" width="5.6640625" style="71" customWidth="1"/>
    <col min="3" max="3" width="38.6640625" style="71" customWidth="1"/>
    <col min="4" max="4" width="11.109375" style="116" customWidth="1"/>
    <col min="5" max="6" width="7.6640625" style="116" customWidth="1"/>
    <col min="7" max="7" width="7.6640625" style="74" customWidth="1"/>
    <col min="8" max="9" width="7.6640625" style="116" customWidth="1"/>
    <col min="10" max="10" width="7.6640625" style="74" customWidth="1"/>
    <col min="11" max="12" width="7.6640625" style="116" customWidth="1"/>
    <col min="13" max="13" width="7.6640625" style="74" customWidth="1"/>
    <col min="14" max="15" width="7.6640625" style="116" customWidth="1"/>
    <col min="16" max="16" width="7.6640625" style="74" customWidth="1"/>
    <col min="17" max="18" width="7.6640625" style="116" customWidth="1"/>
    <col min="19" max="19" width="7.6640625" style="74" customWidth="1"/>
    <col min="20" max="21" width="7.6640625" style="116" customWidth="1"/>
    <col min="22" max="23" width="7.6640625" style="74" customWidth="1"/>
    <col min="24" max="24" width="7.6640625" style="116" customWidth="1"/>
    <col min="25" max="25" width="13.44140625" style="116" customWidth="1"/>
    <col min="26" max="27" width="7.6640625" style="71" customWidth="1"/>
    <col min="28" max="28" width="7.6640625" style="185" customWidth="1"/>
    <col min="29" max="30" width="7.6640625" style="71" customWidth="1"/>
    <col min="31" max="31" width="7.6640625" style="185" customWidth="1"/>
    <col min="32" max="33" width="7.6640625" style="71" customWidth="1"/>
    <col min="34" max="34" width="7.6640625" style="184" customWidth="1"/>
    <col min="35" max="36" width="7.6640625" style="71" customWidth="1"/>
    <col min="37" max="37" width="7.6640625" style="185" customWidth="1"/>
    <col min="38" max="38" width="8.88671875" style="71" customWidth="1"/>
    <col min="39" max="42" width="7.6640625" style="71" customWidth="1"/>
    <col min="43" max="43" width="7.6640625" style="185" customWidth="1"/>
    <col min="44" max="44" width="11" style="71" customWidth="1"/>
    <col min="45" max="45" width="9.109375" style="187"/>
    <col min="46" max="16384" width="9.109375" style="71"/>
  </cols>
  <sheetData>
    <row r="1" spans="1:45" ht="15" customHeight="1" x14ac:dyDescent="0.25">
      <c r="B1" s="113"/>
      <c r="D1" s="71"/>
      <c r="E1" s="71"/>
      <c r="F1" s="71"/>
      <c r="G1" s="137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</row>
    <row r="2" spans="1:45" ht="15" customHeight="1" x14ac:dyDescent="0.25"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113"/>
    </row>
    <row r="3" spans="1:45" ht="15" customHeight="1" x14ac:dyDescent="0.25">
      <c r="B3" s="115"/>
      <c r="D3" s="113"/>
      <c r="E3" s="113"/>
      <c r="F3" s="113"/>
      <c r="G3" s="137"/>
      <c r="H3" s="113"/>
      <c r="I3" s="113"/>
      <c r="J3" s="137"/>
      <c r="K3" s="113"/>
      <c r="L3" s="113"/>
      <c r="M3" s="137"/>
      <c r="N3" s="113"/>
      <c r="O3" s="113"/>
      <c r="P3" s="137"/>
      <c r="Q3" s="113"/>
      <c r="R3" s="113"/>
      <c r="S3" s="137"/>
      <c r="T3" s="113"/>
      <c r="U3" s="113"/>
      <c r="V3" s="137"/>
      <c r="W3" s="137"/>
      <c r="X3" s="129"/>
      <c r="Y3" s="129"/>
      <c r="Z3" s="113"/>
      <c r="AA3" s="113"/>
      <c r="AC3" s="113"/>
      <c r="AD3" s="113"/>
      <c r="AF3" s="113"/>
    </row>
    <row r="4" spans="1:45" ht="32.25" customHeight="1" x14ac:dyDescent="0.25">
      <c r="B4" s="257" t="s">
        <v>2</v>
      </c>
      <c r="C4" s="268" t="s">
        <v>4</v>
      </c>
      <c r="D4" s="251" t="s">
        <v>592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2"/>
      <c r="Y4" s="250" t="s">
        <v>591</v>
      </c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</row>
    <row r="5" spans="1:45" s="118" customFormat="1" ht="30.75" customHeight="1" x14ac:dyDescent="0.25">
      <c r="A5" s="296" t="s">
        <v>1</v>
      </c>
      <c r="B5" s="246"/>
      <c r="C5" s="268"/>
      <c r="D5" s="263" t="s">
        <v>3</v>
      </c>
      <c r="E5" s="290" t="s">
        <v>55</v>
      </c>
      <c r="F5" s="290"/>
      <c r="G5" s="290"/>
      <c r="H5" s="290" t="s">
        <v>56</v>
      </c>
      <c r="I5" s="290"/>
      <c r="J5" s="290"/>
      <c r="K5" s="299" t="s">
        <v>57</v>
      </c>
      <c r="L5" s="300"/>
      <c r="M5" s="300"/>
      <c r="N5" s="299" t="s">
        <v>58</v>
      </c>
      <c r="O5" s="300"/>
      <c r="P5" s="300"/>
      <c r="Q5" s="299" t="s">
        <v>59</v>
      </c>
      <c r="R5" s="300"/>
      <c r="S5" s="300"/>
      <c r="T5" s="299" t="s">
        <v>60</v>
      </c>
      <c r="U5" s="300"/>
      <c r="V5" s="300"/>
      <c r="W5" s="289" t="s">
        <v>52</v>
      </c>
      <c r="X5" s="289" t="s">
        <v>585</v>
      </c>
      <c r="Y5" s="248" t="s">
        <v>586</v>
      </c>
      <c r="Z5" s="256" t="s">
        <v>35</v>
      </c>
      <c r="AA5" s="256"/>
      <c r="AB5" s="256"/>
      <c r="AC5" s="256" t="s">
        <v>36</v>
      </c>
      <c r="AD5" s="256"/>
      <c r="AE5" s="256"/>
      <c r="AF5" s="256" t="s">
        <v>1041</v>
      </c>
      <c r="AG5" s="256"/>
      <c r="AH5" s="256"/>
      <c r="AI5" s="256" t="s">
        <v>48</v>
      </c>
      <c r="AJ5" s="256"/>
      <c r="AK5" s="256"/>
      <c r="AL5" s="117" t="s">
        <v>49</v>
      </c>
      <c r="AM5" s="268" t="s">
        <v>29</v>
      </c>
      <c r="AN5" s="268"/>
      <c r="AO5" s="268"/>
      <c r="AP5" s="268"/>
      <c r="AQ5" s="268"/>
      <c r="AR5" s="291" t="s">
        <v>142</v>
      </c>
      <c r="AS5" s="293" t="s">
        <v>1026</v>
      </c>
    </row>
    <row r="6" spans="1:45" s="79" customFormat="1" ht="42.75" customHeight="1" x14ac:dyDescent="0.25">
      <c r="A6" s="297"/>
      <c r="B6" s="247"/>
      <c r="C6" s="268"/>
      <c r="D6" s="298"/>
      <c r="E6" s="119" t="s">
        <v>5</v>
      </c>
      <c r="F6" s="119" t="s">
        <v>6</v>
      </c>
      <c r="G6" s="119" t="s">
        <v>8</v>
      </c>
      <c r="H6" s="119" t="s">
        <v>5</v>
      </c>
      <c r="I6" s="119" t="s">
        <v>6</v>
      </c>
      <c r="J6" s="119" t="s">
        <v>8</v>
      </c>
      <c r="K6" s="119" t="s">
        <v>5</v>
      </c>
      <c r="L6" s="119" t="s">
        <v>6</v>
      </c>
      <c r="M6" s="119" t="s">
        <v>8</v>
      </c>
      <c r="N6" s="119" t="s">
        <v>5</v>
      </c>
      <c r="O6" s="119" t="s">
        <v>6</v>
      </c>
      <c r="P6" s="119" t="s">
        <v>8</v>
      </c>
      <c r="Q6" s="119" t="s">
        <v>0</v>
      </c>
      <c r="R6" s="119" t="s">
        <v>7</v>
      </c>
      <c r="S6" s="119" t="s">
        <v>32</v>
      </c>
      <c r="T6" s="119" t="s">
        <v>5</v>
      </c>
      <c r="U6" s="119" t="s">
        <v>61</v>
      </c>
      <c r="V6" s="119" t="s">
        <v>9</v>
      </c>
      <c r="W6" s="290"/>
      <c r="X6" s="290"/>
      <c r="Y6" s="249"/>
      <c r="Z6" s="120" t="s">
        <v>5</v>
      </c>
      <c r="AA6" s="120" t="s">
        <v>6</v>
      </c>
      <c r="AB6" s="183" t="s">
        <v>8</v>
      </c>
      <c r="AC6" s="120" t="s">
        <v>5</v>
      </c>
      <c r="AD6" s="120" t="s">
        <v>6</v>
      </c>
      <c r="AE6" s="183" t="s">
        <v>8</v>
      </c>
      <c r="AF6" s="120" t="s">
        <v>5</v>
      </c>
      <c r="AG6" s="120" t="s">
        <v>6</v>
      </c>
      <c r="AH6" s="123" t="s">
        <v>8</v>
      </c>
      <c r="AI6" s="120" t="s">
        <v>5</v>
      </c>
      <c r="AJ6" s="120" t="s">
        <v>6</v>
      </c>
      <c r="AK6" s="183" t="s">
        <v>8</v>
      </c>
      <c r="AL6" s="120" t="s">
        <v>9</v>
      </c>
      <c r="AM6" s="120" t="s">
        <v>62</v>
      </c>
      <c r="AN6" s="120" t="s">
        <v>63</v>
      </c>
      <c r="AO6" s="120" t="s">
        <v>64</v>
      </c>
      <c r="AP6" s="120" t="s">
        <v>65</v>
      </c>
      <c r="AQ6" s="183" t="s">
        <v>66</v>
      </c>
      <c r="AR6" s="292"/>
      <c r="AS6" s="294"/>
    </row>
    <row r="7" spans="1:45" ht="18" customHeight="1" x14ac:dyDescent="0.25">
      <c r="A7" s="121">
        <v>1</v>
      </c>
      <c r="B7" s="130">
        <v>1</v>
      </c>
      <c r="C7" s="83" t="s">
        <v>453</v>
      </c>
      <c r="D7" s="134" t="s">
        <v>454</v>
      </c>
      <c r="E7" s="122">
        <v>23</v>
      </c>
      <c r="F7" s="122">
        <v>48</v>
      </c>
      <c r="G7" s="140">
        <f>E7+F7</f>
        <v>71</v>
      </c>
      <c r="H7" s="122">
        <v>22</v>
      </c>
      <c r="I7" s="122">
        <v>55</v>
      </c>
      <c r="J7" s="140">
        <f>H7+I7</f>
        <v>77</v>
      </c>
      <c r="K7" s="122">
        <v>23</v>
      </c>
      <c r="L7" s="122">
        <v>42</v>
      </c>
      <c r="M7" s="140">
        <f>K7+L7</f>
        <v>65</v>
      </c>
      <c r="N7" s="122">
        <v>21</v>
      </c>
      <c r="O7" s="122">
        <v>49</v>
      </c>
      <c r="P7" s="140">
        <f>O7+N7</f>
        <v>70</v>
      </c>
      <c r="Q7" s="122">
        <v>13</v>
      </c>
      <c r="R7" s="122">
        <v>33</v>
      </c>
      <c r="S7" s="140">
        <f>Q7+R7</f>
        <v>46</v>
      </c>
      <c r="T7" s="122">
        <v>17</v>
      </c>
      <c r="U7" s="122">
        <v>103</v>
      </c>
      <c r="V7" s="140">
        <f>T7+U7</f>
        <v>120</v>
      </c>
      <c r="W7" s="140">
        <f>V7+S7+P7+M7+J7+G7</f>
        <v>449</v>
      </c>
      <c r="X7" s="119">
        <v>8.25</v>
      </c>
      <c r="Y7" s="176" t="s">
        <v>952</v>
      </c>
      <c r="Z7" s="63">
        <v>24</v>
      </c>
      <c r="AA7" s="63">
        <v>45</v>
      </c>
      <c r="AB7" s="186">
        <f>AA7+Z7</f>
        <v>69</v>
      </c>
      <c r="AC7" s="63">
        <v>22</v>
      </c>
      <c r="AD7" s="63">
        <v>50</v>
      </c>
      <c r="AE7" s="186">
        <f>AD7+AC7</f>
        <v>72</v>
      </c>
      <c r="AF7" s="63">
        <v>22</v>
      </c>
      <c r="AG7" s="63">
        <v>44</v>
      </c>
      <c r="AH7" s="63">
        <f>AG7+AF7</f>
        <v>66</v>
      </c>
      <c r="AI7" s="63">
        <v>23</v>
      </c>
      <c r="AJ7" s="63">
        <v>47</v>
      </c>
      <c r="AK7" s="186">
        <f>AJ7+AI7</f>
        <v>70</v>
      </c>
      <c r="AL7" s="63">
        <v>137</v>
      </c>
      <c r="AM7" s="63">
        <v>8.5500000000000007</v>
      </c>
      <c r="AN7" s="63">
        <v>8.27</v>
      </c>
      <c r="AO7" s="63">
        <v>7.82</v>
      </c>
      <c r="AP7" s="63">
        <v>8.2200000000000006</v>
      </c>
      <c r="AQ7" s="186">
        <v>8.2200000000000006</v>
      </c>
      <c r="AR7" s="63">
        <f>AL7+AK7+AH7+AE7+AB7+V7+S7+P7+M7+J7+G7</f>
        <v>863</v>
      </c>
      <c r="AS7" s="186">
        <v>76.17</v>
      </c>
    </row>
    <row r="8" spans="1:45" ht="18" customHeight="1" x14ac:dyDescent="0.25">
      <c r="A8" s="121">
        <v>2</v>
      </c>
      <c r="B8" s="82">
        <v>2</v>
      </c>
      <c r="C8" s="83" t="s">
        <v>455</v>
      </c>
      <c r="D8" s="134" t="s">
        <v>456</v>
      </c>
      <c r="E8" s="122">
        <v>21</v>
      </c>
      <c r="F8" s="122">
        <v>34</v>
      </c>
      <c r="G8" s="140">
        <f t="shared" ref="G8:G71" si="0">E8+F8</f>
        <v>55</v>
      </c>
      <c r="H8" s="122">
        <v>22</v>
      </c>
      <c r="I8" s="122">
        <v>47</v>
      </c>
      <c r="J8" s="140">
        <f t="shared" ref="J8:J71" si="1">H8+I8</f>
        <v>69</v>
      </c>
      <c r="K8" s="122">
        <v>23</v>
      </c>
      <c r="L8" s="122">
        <v>40</v>
      </c>
      <c r="M8" s="140">
        <f t="shared" ref="M8:M71" si="2">K8+L8</f>
        <v>63</v>
      </c>
      <c r="N8" s="122">
        <v>21</v>
      </c>
      <c r="O8" s="122">
        <v>48</v>
      </c>
      <c r="P8" s="140">
        <f t="shared" ref="P8:P71" si="3">O8+N8</f>
        <v>69</v>
      </c>
      <c r="Q8" s="122">
        <v>12</v>
      </c>
      <c r="R8" s="122">
        <v>32</v>
      </c>
      <c r="S8" s="140">
        <f t="shared" ref="S8:S71" si="4">Q8+R8</f>
        <v>44</v>
      </c>
      <c r="T8" s="122">
        <v>18</v>
      </c>
      <c r="U8" s="122">
        <v>118</v>
      </c>
      <c r="V8" s="140">
        <f t="shared" ref="V8:V72" si="5">T8+U8</f>
        <v>136</v>
      </c>
      <c r="W8" s="140">
        <f t="shared" ref="W8:W71" si="6">V8+S8+P8+M8+J8+G8</f>
        <v>436</v>
      </c>
      <c r="X8" s="119">
        <v>7.75</v>
      </c>
      <c r="Y8" s="176" t="s">
        <v>953</v>
      </c>
      <c r="Z8" s="63">
        <v>23</v>
      </c>
      <c r="AA8" s="63">
        <v>51</v>
      </c>
      <c r="AB8" s="186">
        <f t="shared" ref="AB8:AB71" si="7">AA8+Z8</f>
        <v>74</v>
      </c>
      <c r="AC8" s="63">
        <v>22</v>
      </c>
      <c r="AD8" s="63">
        <v>49</v>
      </c>
      <c r="AE8" s="186">
        <f t="shared" ref="AE8:AE71" si="8">AD8+AC8</f>
        <v>71</v>
      </c>
      <c r="AF8" s="63">
        <v>22</v>
      </c>
      <c r="AG8" s="63">
        <v>41</v>
      </c>
      <c r="AH8" s="63">
        <f t="shared" ref="AH8:AH71" si="9">AG8+AF8</f>
        <v>63</v>
      </c>
      <c r="AI8" s="63">
        <v>22</v>
      </c>
      <c r="AJ8" s="63">
        <v>54</v>
      </c>
      <c r="AK8" s="186">
        <f t="shared" ref="AK8:AK71" si="10">AJ8+AI8</f>
        <v>76</v>
      </c>
      <c r="AL8" s="63">
        <v>140</v>
      </c>
      <c r="AM8" s="63">
        <v>8.1199999999999992</v>
      </c>
      <c r="AN8" s="63">
        <v>7.46</v>
      </c>
      <c r="AO8" s="63">
        <v>7.54</v>
      </c>
      <c r="AP8" s="63">
        <v>8.0399999999999991</v>
      </c>
      <c r="AQ8" s="186">
        <v>7.79</v>
      </c>
      <c r="AR8" s="63">
        <f t="shared" ref="AR8:AR71" si="11">AL8+AK8+AH8+AE8+AB8+V8+S8+P8+M8+J8+G8</f>
        <v>860</v>
      </c>
      <c r="AS8" s="186">
        <v>72</v>
      </c>
    </row>
    <row r="9" spans="1:45" ht="18" customHeight="1" x14ac:dyDescent="0.25">
      <c r="A9" s="121">
        <v>3</v>
      </c>
      <c r="B9" s="82">
        <v>3</v>
      </c>
      <c r="C9" s="83" t="s">
        <v>457</v>
      </c>
      <c r="D9" s="134" t="s">
        <v>458</v>
      </c>
      <c r="E9" s="122">
        <v>21</v>
      </c>
      <c r="F9" s="122">
        <v>40</v>
      </c>
      <c r="G9" s="140">
        <f t="shared" si="0"/>
        <v>61</v>
      </c>
      <c r="H9" s="122">
        <v>21</v>
      </c>
      <c r="I9" s="122">
        <v>42</v>
      </c>
      <c r="J9" s="140">
        <f t="shared" si="1"/>
        <v>63</v>
      </c>
      <c r="K9" s="122">
        <v>21</v>
      </c>
      <c r="L9" s="122">
        <v>36</v>
      </c>
      <c r="M9" s="140">
        <f t="shared" si="2"/>
        <v>57</v>
      </c>
      <c r="N9" s="122">
        <v>21</v>
      </c>
      <c r="O9" s="122">
        <v>45</v>
      </c>
      <c r="P9" s="140">
        <f t="shared" si="3"/>
        <v>66</v>
      </c>
      <c r="Q9" s="122">
        <v>12</v>
      </c>
      <c r="R9" s="122">
        <v>29</v>
      </c>
      <c r="S9" s="140">
        <f t="shared" si="4"/>
        <v>41</v>
      </c>
      <c r="T9" s="122">
        <v>19</v>
      </c>
      <c r="U9" s="122">
        <v>109</v>
      </c>
      <c r="V9" s="140">
        <f t="shared" si="5"/>
        <v>128</v>
      </c>
      <c r="W9" s="140">
        <f t="shared" si="6"/>
        <v>416</v>
      </c>
      <c r="X9" s="119">
        <v>7.5</v>
      </c>
      <c r="Y9" s="176" t="s">
        <v>954</v>
      </c>
      <c r="Z9" s="63">
        <v>24</v>
      </c>
      <c r="AA9" s="63">
        <v>55</v>
      </c>
      <c r="AB9" s="186">
        <f t="shared" si="7"/>
        <v>79</v>
      </c>
      <c r="AC9" s="63">
        <v>22</v>
      </c>
      <c r="AD9" s="63">
        <v>48</v>
      </c>
      <c r="AE9" s="186">
        <f t="shared" si="8"/>
        <v>70</v>
      </c>
      <c r="AF9" s="63">
        <v>22</v>
      </c>
      <c r="AG9" s="63">
        <v>32</v>
      </c>
      <c r="AH9" s="63">
        <f t="shared" si="9"/>
        <v>54</v>
      </c>
      <c r="AI9" s="123">
        <v>23</v>
      </c>
      <c r="AJ9" s="63">
        <v>40</v>
      </c>
      <c r="AK9" s="186">
        <f t="shared" si="10"/>
        <v>63</v>
      </c>
      <c r="AL9" s="63">
        <v>138</v>
      </c>
      <c r="AM9" s="63">
        <v>8.02</v>
      </c>
      <c r="AN9" s="63">
        <v>7.5</v>
      </c>
      <c r="AO9" s="63">
        <v>7.18</v>
      </c>
      <c r="AP9" s="63" t="s">
        <v>1027</v>
      </c>
      <c r="AQ9" s="186">
        <v>7.61</v>
      </c>
      <c r="AR9" s="63">
        <f t="shared" si="11"/>
        <v>820</v>
      </c>
      <c r="AS9" s="186">
        <v>70.09</v>
      </c>
    </row>
    <row r="10" spans="1:45" ht="18" customHeight="1" x14ac:dyDescent="0.25">
      <c r="A10" s="121">
        <v>4</v>
      </c>
      <c r="B10" s="82">
        <v>4</v>
      </c>
      <c r="C10" s="83" t="s">
        <v>459</v>
      </c>
      <c r="D10" s="134" t="s">
        <v>460</v>
      </c>
      <c r="E10" s="122">
        <v>21</v>
      </c>
      <c r="F10" s="122">
        <v>40</v>
      </c>
      <c r="G10" s="140">
        <f t="shared" si="0"/>
        <v>61</v>
      </c>
      <c r="H10" s="122">
        <v>23</v>
      </c>
      <c r="I10" s="122">
        <v>55</v>
      </c>
      <c r="J10" s="140">
        <f t="shared" si="1"/>
        <v>78</v>
      </c>
      <c r="K10" s="122">
        <v>22</v>
      </c>
      <c r="L10" s="122">
        <v>44</v>
      </c>
      <c r="M10" s="140">
        <f t="shared" si="2"/>
        <v>66</v>
      </c>
      <c r="N10" s="122">
        <v>23</v>
      </c>
      <c r="O10" s="122">
        <v>49</v>
      </c>
      <c r="P10" s="140">
        <f t="shared" si="3"/>
        <v>72</v>
      </c>
      <c r="Q10" s="122">
        <v>12</v>
      </c>
      <c r="R10" s="122">
        <v>31</v>
      </c>
      <c r="S10" s="140">
        <f t="shared" si="4"/>
        <v>43</v>
      </c>
      <c r="T10" s="122">
        <v>20</v>
      </c>
      <c r="U10" s="122">
        <v>104</v>
      </c>
      <c r="V10" s="140">
        <f t="shared" si="5"/>
        <v>124</v>
      </c>
      <c r="W10" s="140">
        <f t="shared" si="6"/>
        <v>444</v>
      </c>
      <c r="X10" s="119">
        <v>8</v>
      </c>
      <c r="Y10" s="176" t="s">
        <v>955</v>
      </c>
      <c r="Z10" s="63">
        <v>24</v>
      </c>
      <c r="AA10" s="63">
        <v>43</v>
      </c>
      <c r="AB10" s="186">
        <f t="shared" si="7"/>
        <v>67</v>
      </c>
      <c r="AC10" s="63">
        <v>22</v>
      </c>
      <c r="AD10" s="63">
        <v>53</v>
      </c>
      <c r="AE10" s="186">
        <f t="shared" si="8"/>
        <v>75</v>
      </c>
      <c r="AF10" s="63">
        <v>23</v>
      </c>
      <c r="AG10" s="63">
        <v>43</v>
      </c>
      <c r="AH10" s="63">
        <f t="shared" si="9"/>
        <v>66</v>
      </c>
      <c r="AI10" s="63">
        <v>24</v>
      </c>
      <c r="AJ10" s="63">
        <v>43</v>
      </c>
      <c r="AK10" s="186">
        <f t="shared" si="10"/>
        <v>67</v>
      </c>
      <c r="AL10" s="63">
        <v>137</v>
      </c>
      <c r="AM10" s="63"/>
      <c r="AN10" s="63">
        <v>8.65</v>
      </c>
      <c r="AO10" s="63">
        <v>8.27</v>
      </c>
      <c r="AP10" s="63">
        <v>8</v>
      </c>
      <c r="AQ10" s="186">
        <v>8.3000000000000007</v>
      </c>
      <c r="AR10" s="63">
        <f t="shared" si="11"/>
        <v>856</v>
      </c>
      <c r="AS10" s="186">
        <v>76.94</v>
      </c>
    </row>
    <row r="11" spans="1:45" ht="18" customHeight="1" x14ac:dyDescent="0.25">
      <c r="A11" s="121">
        <v>5</v>
      </c>
      <c r="B11" s="82">
        <v>5</v>
      </c>
      <c r="C11" s="83" t="s">
        <v>461</v>
      </c>
      <c r="D11" s="134" t="s">
        <v>462</v>
      </c>
      <c r="E11" s="122">
        <v>22</v>
      </c>
      <c r="F11" s="122">
        <v>37</v>
      </c>
      <c r="G11" s="140">
        <f t="shared" si="0"/>
        <v>59</v>
      </c>
      <c r="H11" s="122">
        <v>22</v>
      </c>
      <c r="I11" s="122">
        <v>47</v>
      </c>
      <c r="J11" s="140">
        <f t="shared" si="1"/>
        <v>69</v>
      </c>
      <c r="K11" s="122">
        <v>22</v>
      </c>
      <c r="L11" s="122">
        <v>49</v>
      </c>
      <c r="M11" s="140">
        <f t="shared" si="2"/>
        <v>71</v>
      </c>
      <c r="N11" s="122">
        <v>23</v>
      </c>
      <c r="O11" s="122">
        <v>46</v>
      </c>
      <c r="P11" s="140">
        <f t="shared" si="3"/>
        <v>69</v>
      </c>
      <c r="Q11" s="122">
        <v>12</v>
      </c>
      <c r="R11" s="122">
        <v>30</v>
      </c>
      <c r="S11" s="140">
        <f t="shared" si="4"/>
        <v>42</v>
      </c>
      <c r="T11" s="122">
        <v>19</v>
      </c>
      <c r="U11" s="122">
        <v>112</v>
      </c>
      <c r="V11" s="140">
        <f t="shared" si="5"/>
        <v>131</v>
      </c>
      <c r="W11" s="140">
        <f t="shared" si="6"/>
        <v>441</v>
      </c>
      <c r="X11" s="119">
        <v>7.67</v>
      </c>
      <c r="Y11" s="176" t="s">
        <v>956</v>
      </c>
      <c r="Z11" s="63">
        <v>24</v>
      </c>
      <c r="AA11" s="63">
        <v>55</v>
      </c>
      <c r="AB11" s="186">
        <f t="shared" si="7"/>
        <v>79</v>
      </c>
      <c r="AC11" s="63">
        <v>22</v>
      </c>
      <c r="AD11" s="63">
        <v>55</v>
      </c>
      <c r="AE11" s="186">
        <f t="shared" si="8"/>
        <v>77</v>
      </c>
      <c r="AF11" s="63">
        <v>23</v>
      </c>
      <c r="AG11" s="63">
        <v>30</v>
      </c>
      <c r="AH11" s="63">
        <f t="shared" si="9"/>
        <v>53</v>
      </c>
      <c r="AI11" s="123">
        <v>23</v>
      </c>
      <c r="AJ11" s="63">
        <v>43</v>
      </c>
      <c r="AK11" s="186">
        <f t="shared" si="10"/>
        <v>66</v>
      </c>
      <c r="AL11" s="63">
        <v>138</v>
      </c>
      <c r="AM11" s="63">
        <v>8.2899999999999991</v>
      </c>
      <c r="AN11" s="63">
        <v>8.19</v>
      </c>
      <c r="AO11" s="63">
        <v>7.86</v>
      </c>
      <c r="AP11" s="63">
        <v>7.83</v>
      </c>
      <c r="AQ11" s="186">
        <v>8.0500000000000007</v>
      </c>
      <c r="AR11" s="63">
        <f t="shared" si="11"/>
        <v>854</v>
      </c>
      <c r="AS11" s="186">
        <v>74.959999999999994</v>
      </c>
    </row>
    <row r="12" spans="1:45" ht="18" customHeight="1" x14ac:dyDescent="0.25">
      <c r="A12" s="121">
        <v>6</v>
      </c>
      <c r="B12" s="82">
        <v>6</v>
      </c>
      <c r="C12" s="83" t="s">
        <v>463</v>
      </c>
      <c r="D12" s="134" t="s">
        <v>464</v>
      </c>
      <c r="E12" s="122">
        <v>21</v>
      </c>
      <c r="F12" s="122">
        <v>46</v>
      </c>
      <c r="G12" s="140">
        <f t="shared" si="0"/>
        <v>67</v>
      </c>
      <c r="H12" s="122">
        <v>22</v>
      </c>
      <c r="I12" s="122">
        <v>43</v>
      </c>
      <c r="J12" s="140">
        <f t="shared" si="1"/>
        <v>65</v>
      </c>
      <c r="K12" s="122">
        <v>22</v>
      </c>
      <c r="L12" s="122">
        <v>38</v>
      </c>
      <c r="M12" s="140">
        <f t="shared" si="2"/>
        <v>60</v>
      </c>
      <c r="N12" s="122">
        <v>21</v>
      </c>
      <c r="O12" s="122">
        <v>48</v>
      </c>
      <c r="P12" s="140">
        <f t="shared" si="3"/>
        <v>69</v>
      </c>
      <c r="Q12" s="122">
        <v>13</v>
      </c>
      <c r="R12" s="122">
        <v>30</v>
      </c>
      <c r="S12" s="140">
        <f t="shared" si="4"/>
        <v>43</v>
      </c>
      <c r="T12" s="122">
        <v>21</v>
      </c>
      <c r="U12" s="122">
        <v>115</v>
      </c>
      <c r="V12" s="140">
        <f t="shared" si="5"/>
        <v>136</v>
      </c>
      <c r="W12" s="140">
        <f t="shared" si="6"/>
        <v>440</v>
      </c>
      <c r="X12" s="119">
        <v>7.92</v>
      </c>
      <c r="Y12" s="176" t="s">
        <v>957</v>
      </c>
      <c r="Z12" s="63">
        <v>24</v>
      </c>
      <c r="AA12" s="63">
        <v>53</v>
      </c>
      <c r="AB12" s="186">
        <f t="shared" si="7"/>
        <v>77</v>
      </c>
      <c r="AC12" s="63">
        <v>22</v>
      </c>
      <c r="AD12" s="63">
        <v>46</v>
      </c>
      <c r="AE12" s="186">
        <f t="shared" si="8"/>
        <v>68</v>
      </c>
      <c r="AF12" s="63">
        <v>22</v>
      </c>
      <c r="AG12" s="63">
        <v>40</v>
      </c>
      <c r="AH12" s="63">
        <f t="shared" si="9"/>
        <v>62</v>
      </c>
      <c r="AI12" s="63">
        <v>21</v>
      </c>
      <c r="AJ12" s="63">
        <v>44</v>
      </c>
      <c r="AK12" s="186">
        <f t="shared" si="10"/>
        <v>65</v>
      </c>
      <c r="AL12" s="63">
        <v>140</v>
      </c>
      <c r="AM12" s="63">
        <v>8.4700000000000006</v>
      </c>
      <c r="AN12" s="63">
        <v>7.73</v>
      </c>
      <c r="AO12" s="63">
        <v>7.68</v>
      </c>
      <c r="AP12" s="63">
        <v>7.96</v>
      </c>
      <c r="AQ12" s="186">
        <v>7.97</v>
      </c>
      <c r="AR12" s="63">
        <f t="shared" si="11"/>
        <v>852</v>
      </c>
      <c r="AS12" s="186">
        <v>74.36</v>
      </c>
    </row>
    <row r="13" spans="1:45" ht="18" customHeight="1" x14ac:dyDescent="0.25">
      <c r="A13" s="121">
        <v>7</v>
      </c>
      <c r="B13" s="82">
        <v>7</v>
      </c>
      <c r="C13" s="83" t="s">
        <v>465</v>
      </c>
      <c r="D13" s="134" t="s">
        <v>466</v>
      </c>
      <c r="E13" s="122">
        <v>21</v>
      </c>
      <c r="F13" s="122">
        <v>52</v>
      </c>
      <c r="G13" s="140">
        <f t="shared" si="0"/>
        <v>73</v>
      </c>
      <c r="H13" s="122">
        <v>22</v>
      </c>
      <c r="I13" s="122">
        <v>54</v>
      </c>
      <c r="J13" s="140">
        <f t="shared" si="1"/>
        <v>76</v>
      </c>
      <c r="K13" s="122">
        <v>20</v>
      </c>
      <c r="L13" s="122">
        <v>41</v>
      </c>
      <c r="M13" s="140">
        <f t="shared" si="2"/>
        <v>61</v>
      </c>
      <c r="N13" s="122">
        <v>20</v>
      </c>
      <c r="O13" s="122">
        <v>51</v>
      </c>
      <c r="P13" s="140">
        <f t="shared" si="3"/>
        <v>71</v>
      </c>
      <c r="Q13" s="122">
        <v>12</v>
      </c>
      <c r="R13" s="122">
        <v>29</v>
      </c>
      <c r="S13" s="140">
        <f t="shared" si="4"/>
        <v>41</v>
      </c>
      <c r="T13" s="122">
        <v>18</v>
      </c>
      <c r="U13" s="122">
        <v>107</v>
      </c>
      <c r="V13" s="140">
        <f t="shared" si="5"/>
        <v>125</v>
      </c>
      <c r="W13" s="140">
        <f t="shared" si="6"/>
        <v>447</v>
      </c>
      <c r="X13" s="119">
        <v>8.17</v>
      </c>
      <c r="Y13" s="176" t="s">
        <v>958</v>
      </c>
      <c r="Z13" s="63">
        <v>24</v>
      </c>
      <c r="AA13" s="63">
        <v>59</v>
      </c>
      <c r="AB13" s="186">
        <f t="shared" si="7"/>
        <v>83</v>
      </c>
      <c r="AC13" s="63">
        <v>23</v>
      </c>
      <c r="AD13" s="63">
        <v>47</v>
      </c>
      <c r="AE13" s="186">
        <f t="shared" si="8"/>
        <v>70</v>
      </c>
      <c r="AF13" s="63">
        <v>23</v>
      </c>
      <c r="AG13" s="63">
        <v>35</v>
      </c>
      <c r="AH13" s="63">
        <f t="shared" si="9"/>
        <v>58</v>
      </c>
      <c r="AI13" s="63">
        <v>22</v>
      </c>
      <c r="AJ13" s="63">
        <v>47</v>
      </c>
      <c r="AK13" s="186">
        <f t="shared" si="10"/>
        <v>69</v>
      </c>
      <c r="AL13" s="63">
        <v>140</v>
      </c>
      <c r="AM13" s="63">
        <v>8.5500000000000007</v>
      </c>
      <c r="AN13" s="63">
        <v>7.77</v>
      </c>
      <c r="AO13" s="63">
        <v>7.71</v>
      </c>
      <c r="AP13" s="63">
        <v>8.17</v>
      </c>
      <c r="AQ13" s="186">
        <v>8.06</v>
      </c>
      <c r="AR13" s="63">
        <f t="shared" si="11"/>
        <v>867</v>
      </c>
      <c r="AS13" s="186">
        <v>74.83</v>
      </c>
    </row>
    <row r="14" spans="1:45" ht="18" customHeight="1" x14ac:dyDescent="0.25">
      <c r="A14" s="121">
        <v>8</v>
      </c>
      <c r="B14" s="82">
        <v>8</v>
      </c>
      <c r="C14" s="83" t="s">
        <v>467</v>
      </c>
      <c r="D14" s="134" t="s">
        <v>468</v>
      </c>
      <c r="E14" s="122">
        <v>21</v>
      </c>
      <c r="F14" s="122">
        <v>41</v>
      </c>
      <c r="G14" s="140">
        <f t="shared" si="0"/>
        <v>62</v>
      </c>
      <c r="H14" s="122">
        <v>20</v>
      </c>
      <c r="I14" s="122">
        <v>44</v>
      </c>
      <c r="J14" s="140">
        <f t="shared" si="1"/>
        <v>64</v>
      </c>
      <c r="K14" s="122">
        <v>21</v>
      </c>
      <c r="L14" s="122">
        <v>40</v>
      </c>
      <c r="M14" s="140">
        <f t="shared" si="2"/>
        <v>61</v>
      </c>
      <c r="N14" s="122">
        <v>20</v>
      </c>
      <c r="O14" s="122">
        <v>51</v>
      </c>
      <c r="P14" s="140">
        <f t="shared" si="3"/>
        <v>71</v>
      </c>
      <c r="Q14" s="122">
        <v>12</v>
      </c>
      <c r="R14" s="122">
        <v>30</v>
      </c>
      <c r="S14" s="140">
        <f t="shared" si="4"/>
        <v>42</v>
      </c>
      <c r="T14" s="122">
        <v>19</v>
      </c>
      <c r="U14" s="122">
        <v>103</v>
      </c>
      <c r="V14" s="140">
        <f t="shared" si="5"/>
        <v>122</v>
      </c>
      <c r="W14" s="140">
        <f t="shared" si="6"/>
        <v>422</v>
      </c>
      <c r="X14" s="119">
        <v>7.83</v>
      </c>
      <c r="Y14" s="176" t="s">
        <v>959</v>
      </c>
      <c r="Z14" s="63">
        <v>24</v>
      </c>
      <c r="AA14" s="63">
        <v>37</v>
      </c>
      <c r="AB14" s="186">
        <f t="shared" si="7"/>
        <v>61</v>
      </c>
      <c r="AC14" s="63">
        <v>23</v>
      </c>
      <c r="AD14" s="63">
        <v>50</v>
      </c>
      <c r="AE14" s="186">
        <f t="shared" si="8"/>
        <v>73</v>
      </c>
      <c r="AF14" s="63">
        <v>22</v>
      </c>
      <c r="AG14" s="63">
        <v>37</v>
      </c>
      <c r="AH14" s="63">
        <f t="shared" si="9"/>
        <v>59</v>
      </c>
      <c r="AI14" s="63">
        <v>23</v>
      </c>
      <c r="AJ14" s="63">
        <v>46</v>
      </c>
      <c r="AK14" s="186">
        <f t="shared" si="10"/>
        <v>69</v>
      </c>
      <c r="AL14" s="63">
        <v>139</v>
      </c>
      <c r="AM14" s="63"/>
      <c r="AN14" s="63">
        <v>7.46</v>
      </c>
      <c r="AO14" s="63">
        <v>7.61</v>
      </c>
      <c r="AP14" s="63">
        <v>7.83</v>
      </c>
      <c r="AQ14" s="186">
        <v>7.62</v>
      </c>
      <c r="AR14" s="63">
        <f t="shared" si="11"/>
        <v>823</v>
      </c>
      <c r="AS14" s="186">
        <v>69.48</v>
      </c>
    </row>
    <row r="15" spans="1:45" ht="18" customHeight="1" x14ac:dyDescent="0.25">
      <c r="A15" s="121">
        <v>9</v>
      </c>
      <c r="B15" s="82">
        <v>9</v>
      </c>
      <c r="C15" s="83" t="s">
        <v>469</v>
      </c>
      <c r="D15" s="134" t="s">
        <v>470</v>
      </c>
      <c r="E15" s="122">
        <v>18</v>
      </c>
      <c r="F15" s="122">
        <v>35</v>
      </c>
      <c r="G15" s="140">
        <f t="shared" si="0"/>
        <v>53</v>
      </c>
      <c r="H15" s="122">
        <v>20</v>
      </c>
      <c r="I15" s="122">
        <v>42</v>
      </c>
      <c r="J15" s="140">
        <f t="shared" si="1"/>
        <v>62</v>
      </c>
      <c r="K15" s="122">
        <v>19</v>
      </c>
      <c r="L15" s="122">
        <v>45</v>
      </c>
      <c r="M15" s="140">
        <f t="shared" si="2"/>
        <v>64</v>
      </c>
      <c r="N15" s="122">
        <v>20</v>
      </c>
      <c r="O15" s="122">
        <v>51</v>
      </c>
      <c r="P15" s="140">
        <f t="shared" si="3"/>
        <v>71</v>
      </c>
      <c r="Q15" s="122">
        <v>11</v>
      </c>
      <c r="R15" s="122">
        <v>28</v>
      </c>
      <c r="S15" s="140">
        <f t="shared" si="4"/>
        <v>39</v>
      </c>
      <c r="T15" s="122">
        <v>16</v>
      </c>
      <c r="U15" s="122">
        <v>93</v>
      </c>
      <c r="V15" s="140">
        <f t="shared" si="5"/>
        <v>109</v>
      </c>
      <c r="W15" s="140">
        <f t="shared" si="6"/>
        <v>398</v>
      </c>
      <c r="X15" s="119">
        <v>7.33</v>
      </c>
      <c r="Y15" s="176" t="s">
        <v>960</v>
      </c>
      <c r="Z15" s="63">
        <v>21</v>
      </c>
      <c r="AA15" s="63">
        <v>55</v>
      </c>
      <c r="AB15" s="186">
        <f t="shared" si="7"/>
        <v>76</v>
      </c>
      <c r="AC15" s="63">
        <v>21</v>
      </c>
      <c r="AD15" s="63">
        <v>53</v>
      </c>
      <c r="AE15" s="186">
        <f t="shared" si="8"/>
        <v>74</v>
      </c>
      <c r="AF15" s="63">
        <v>22</v>
      </c>
      <c r="AG15" s="63">
        <v>38</v>
      </c>
      <c r="AH15" s="63">
        <f t="shared" si="9"/>
        <v>60</v>
      </c>
      <c r="AI15" s="63">
        <v>22</v>
      </c>
      <c r="AJ15" s="63">
        <v>44</v>
      </c>
      <c r="AK15" s="186">
        <f t="shared" si="10"/>
        <v>66</v>
      </c>
      <c r="AL15" s="63">
        <v>136</v>
      </c>
      <c r="AM15" s="63">
        <v>7.97</v>
      </c>
      <c r="AN15" s="63">
        <v>7.08</v>
      </c>
      <c r="AO15" s="63">
        <v>7.04</v>
      </c>
      <c r="AP15" s="63">
        <v>7.74</v>
      </c>
      <c r="AQ15" s="186">
        <v>7.45</v>
      </c>
      <c r="AR15" s="63">
        <f t="shared" si="11"/>
        <v>810</v>
      </c>
      <c r="AS15" s="186">
        <v>67.72</v>
      </c>
    </row>
    <row r="16" spans="1:45" ht="18" customHeight="1" x14ac:dyDescent="0.25">
      <c r="A16" s="121">
        <v>10</v>
      </c>
      <c r="B16" s="82">
        <v>10</v>
      </c>
      <c r="C16" s="83" t="s">
        <v>471</v>
      </c>
      <c r="D16" s="134" t="s">
        <v>472</v>
      </c>
      <c r="E16" s="122">
        <v>24</v>
      </c>
      <c r="F16" s="122">
        <v>43</v>
      </c>
      <c r="G16" s="140">
        <f t="shared" si="0"/>
        <v>67</v>
      </c>
      <c r="H16" s="122">
        <v>23</v>
      </c>
      <c r="I16" s="122">
        <v>51</v>
      </c>
      <c r="J16" s="140">
        <f t="shared" si="1"/>
        <v>74</v>
      </c>
      <c r="K16" s="122">
        <v>23</v>
      </c>
      <c r="L16" s="122">
        <v>46</v>
      </c>
      <c r="M16" s="140">
        <f t="shared" si="2"/>
        <v>69</v>
      </c>
      <c r="N16" s="122">
        <v>22</v>
      </c>
      <c r="O16" s="122">
        <v>53</v>
      </c>
      <c r="P16" s="140">
        <f t="shared" si="3"/>
        <v>75</v>
      </c>
      <c r="Q16" s="122">
        <v>13</v>
      </c>
      <c r="R16" s="122">
        <v>31</v>
      </c>
      <c r="S16" s="140">
        <f t="shared" si="4"/>
        <v>44</v>
      </c>
      <c r="T16" s="122">
        <v>19</v>
      </c>
      <c r="U16" s="122">
        <v>109</v>
      </c>
      <c r="V16" s="140">
        <f t="shared" si="5"/>
        <v>128</v>
      </c>
      <c r="W16" s="140">
        <f t="shared" si="6"/>
        <v>457</v>
      </c>
      <c r="X16" s="119">
        <v>8</v>
      </c>
      <c r="Y16" s="176" t="s">
        <v>961</v>
      </c>
      <c r="Z16" s="63">
        <v>24</v>
      </c>
      <c r="AA16" s="63">
        <v>58</v>
      </c>
      <c r="AB16" s="186">
        <f t="shared" si="7"/>
        <v>82</v>
      </c>
      <c r="AC16" s="63">
        <v>23</v>
      </c>
      <c r="AD16" s="63">
        <v>53</v>
      </c>
      <c r="AE16" s="186">
        <f t="shared" si="8"/>
        <v>76</v>
      </c>
      <c r="AF16" s="63">
        <v>24</v>
      </c>
      <c r="AG16" s="63">
        <v>37</v>
      </c>
      <c r="AH16" s="63">
        <f t="shared" si="9"/>
        <v>61</v>
      </c>
      <c r="AI16" s="63">
        <v>24</v>
      </c>
      <c r="AJ16" s="63">
        <v>46</v>
      </c>
      <c r="AK16" s="186">
        <f t="shared" si="10"/>
        <v>70</v>
      </c>
      <c r="AL16" s="63">
        <v>142</v>
      </c>
      <c r="AM16" s="63">
        <v>8.4</v>
      </c>
      <c r="AN16" s="63">
        <v>8.35</v>
      </c>
      <c r="AO16" s="63">
        <v>7.75</v>
      </c>
      <c r="AP16" s="63">
        <v>8.26</v>
      </c>
      <c r="AQ16" s="186">
        <v>8.18</v>
      </c>
      <c r="AR16" s="63">
        <f t="shared" si="11"/>
        <v>888</v>
      </c>
      <c r="AS16" s="186">
        <v>76.66</v>
      </c>
    </row>
    <row r="17" spans="1:45" ht="18" customHeight="1" x14ac:dyDescent="0.25">
      <c r="A17" s="121">
        <v>11</v>
      </c>
      <c r="B17" s="82">
        <v>11</v>
      </c>
      <c r="C17" s="83" t="s">
        <v>473</v>
      </c>
      <c r="D17" s="134" t="s">
        <v>474</v>
      </c>
      <c r="E17" s="122">
        <v>20</v>
      </c>
      <c r="F17" s="122">
        <v>35</v>
      </c>
      <c r="G17" s="140">
        <f t="shared" si="0"/>
        <v>55</v>
      </c>
      <c r="H17" s="122">
        <v>20</v>
      </c>
      <c r="I17" s="122">
        <v>46</v>
      </c>
      <c r="J17" s="140">
        <f t="shared" si="1"/>
        <v>66</v>
      </c>
      <c r="K17" s="122">
        <v>23</v>
      </c>
      <c r="L17" s="122">
        <v>34</v>
      </c>
      <c r="M17" s="140">
        <f t="shared" si="2"/>
        <v>57</v>
      </c>
      <c r="N17" s="122">
        <v>21</v>
      </c>
      <c r="O17" s="122">
        <v>44</v>
      </c>
      <c r="P17" s="140">
        <f t="shared" si="3"/>
        <v>65</v>
      </c>
      <c r="Q17" s="122">
        <v>11</v>
      </c>
      <c r="R17" s="122">
        <v>27</v>
      </c>
      <c r="S17" s="140">
        <f t="shared" si="4"/>
        <v>38</v>
      </c>
      <c r="T17" s="122">
        <v>17</v>
      </c>
      <c r="U17" s="122">
        <v>102</v>
      </c>
      <c r="V17" s="140">
        <f t="shared" si="5"/>
        <v>119</v>
      </c>
      <c r="W17" s="140">
        <f t="shared" si="6"/>
        <v>400</v>
      </c>
      <c r="X17" s="119">
        <v>7.25</v>
      </c>
      <c r="Y17" s="176" t="s">
        <v>962</v>
      </c>
      <c r="Z17" s="63">
        <v>24</v>
      </c>
      <c r="AA17" s="63">
        <v>41</v>
      </c>
      <c r="AB17" s="186">
        <f t="shared" si="7"/>
        <v>65</v>
      </c>
      <c r="AC17" s="63">
        <v>22</v>
      </c>
      <c r="AD17" s="63">
        <v>41</v>
      </c>
      <c r="AE17" s="186">
        <f t="shared" si="8"/>
        <v>63</v>
      </c>
      <c r="AF17" s="63">
        <v>23</v>
      </c>
      <c r="AG17" s="63">
        <v>27</v>
      </c>
      <c r="AH17" s="63">
        <f t="shared" si="9"/>
        <v>50</v>
      </c>
      <c r="AI17" s="63">
        <v>22</v>
      </c>
      <c r="AJ17" s="63">
        <v>42</v>
      </c>
      <c r="AK17" s="186">
        <f t="shared" si="10"/>
        <v>64</v>
      </c>
      <c r="AL17" s="63">
        <v>135</v>
      </c>
      <c r="AM17" s="63">
        <v>8.0500000000000007</v>
      </c>
      <c r="AN17" s="63">
        <v>6.96</v>
      </c>
      <c r="AO17" s="63">
        <v>7.07</v>
      </c>
      <c r="AP17" s="63">
        <v>7.43</v>
      </c>
      <c r="AQ17" s="186">
        <v>7.39</v>
      </c>
      <c r="AR17" s="63">
        <f t="shared" si="11"/>
        <v>777</v>
      </c>
      <c r="AS17" s="186">
        <v>67.790000000000006</v>
      </c>
    </row>
    <row r="18" spans="1:45" ht="18" customHeight="1" x14ac:dyDescent="0.25">
      <c r="A18" s="121">
        <v>12</v>
      </c>
      <c r="B18" s="82">
        <v>12</v>
      </c>
      <c r="C18" s="83" t="s">
        <v>475</v>
      </c>
      <c r="D18" s="134" t="s">
        <v>476</v>
      </c>
      <c r="E18" s="122">
        <v>23</v>
      </c>
      <c r="F18" s="122">
        <v>39</v>
      </c>
      <c r="G18" s="140">
        <f t="shared" si="0"/>
        <v>62</v>
      </c>
      <c r="H18" s="122">
        <v>22</v>
      </c>
      <c r="I18" s="122">
        <v>48</v>
      </c>
      <c r="J18" s="140">
        <f t="shared" si="1"/>
        <v>70</v>
      </c>
      <c r="K18" s="122">
        <v>22</v>
      </c>
      <c r="L18" s="122">
        <v>38</v>
      </c>
      <c r="M18" s="140">
        <f t="shared" si="2"/>
        <v>60</v>
      </c>
      <c r="N18" s="122">
        <v>22</v>
      </c>
      <c r="O18" s="122">
        <v>51</v>
      </c>
      <c r="P18" s="140">
        <f t="shared" si="3"/>
        <v>73</v>
      </c>
      <c r="Q18" s="122">
        <v>12</v>
      </c>
      <c r="R18" s="122">
        <v>30</v>
      </c>
      <c r="S18" s="140">
        <f t="shared" si="4"/>
        <v>42</v>
      </c>
      <c r="T18" s="122">
        <v>18</v>
      </c>
      <c r="U18" s="122">
        <v>105</v>
      </c>
      <c r="V18" s="140">
        <f t="shared" si="5"/>
        <v>123</v>
      </c>
      <c r="W18" s="140">
        <f t="shared" si="6"/>
        <v>430</v>
      </c>
      <c r="X18" s="119">
        <v>8</v>
      </c>
      <c r="Y18" s="176" t="s">
        <v>963</v>
      </c>
      <c r="Z18" s="63">
        <v>24</v>
      </c>
      <c r="AA18" s="63">
        <v>58</v>
      </c>
      <c r="AB18" s="186">
        <f t="shared" si="7"/>
        <v>82</v>
      </c>
      <c r="AC18" s="63">
        <v>23</v>
      </c>
      <c r="AD18" s="63">
        <v>47</v>
      </c>
      <c r="AE18" s="186">
        <f t="shared" si="8"/>
        <v>70</v>
      </c>
      <c r="AF18" s="63">
        <v>23</v>
      </c>
      <c r="AG18" s="63">
        <v>50</v>
      </c>
      <c r="AH18" s="63">
        <f t="shared" si="9"/>
        <v>73</v>
      </c>
      <c r="AI18" s="123">
        <v>24</v>
      </c>
      <c r="AJ18" s="63">
        <v>40</v>
      </c>
      <c r="AK18" s="186">
        <f t="shared" si="10"/>
        <v>64</v>
      </c>
      <c r="AL18" s="63">
        <v>137</v>
      </c>
      <c r="AM18" s="63">
        <v>8.11</v>
      </c>
      <c r="AN18" s="63">
        <v>8.23</v>
      </c>
      <c r="AO18" s="63">
        <v>7.29</v>
      </c>
      <c r="AP18" s="63">
        <v>8.26</v>
      </c>
      <c r="AQ18" s="186">
        <v>7.95</v>
      </c>
      <c r="AR18" s="63">
        <f t="shared" si="11"/>
        <v>856</v>
      </c>
      <c r="AS18" s="186">
        <v>73.5</v>
      </c>
    </row>
    <row r="19" spans="1:45" ht="18" customHeight="1" x14ac:dyDescent="0.25">
      <c r="A19" s="121">
        <v>13</v>
      </c>
      <c r="B19" s="82">
        <v>13</v>
      </c>
      <c r="C19" s="83" t="s">
        <v>477</v>
      </c>
      <c r="D19" s="134" t="s">
        <v>478</v>
      </c>
      <c r="E19" s="122">
        <v>21</v>
      </c>
      <c r="F19" s="122">
        <v>42</v>
      </c>
      <c r="G19" s="140">
        <f t="shared" si="0"/>
        <v>63</v>
      </c>
      <c r="H19" s="122">
        <v>21</v>
      </c>
      <c r="I19" s="122">
        <v>40</v>
      </c>
      <c r="J19" s="140">
        <f t="shared" si="1"/>
        <v>61</v>
      </c>
      <c r="K19" s="122">
        <v>21</v>
      </c>
      <c r="L19" s="122">
        <v>31</v>
      </c>
      <c r="M19" s="140">
        <f t="shared" si="2"/>
        <v>52</v>
      </c>
      <c r="N19" s="122">
        <v>21</v>
      </c>
      <c r="O19" s="122">
        <v>47</v>
      </c>
      <c r="P19" s="140">
        <f t="shared" si="3"/>
        <v>68</v>
      </c>
      <c r="Q19" s="122">
        <v>12</v>
      </c>
      <c r="R19" s="122">
        <v>28</v>
      </c>
      <c r="S19" s="140">
        <f t="shared" si="4"/>
        <v>40</v>
      </c>
      <c r="T19" s="122">
        <v>13</v>
      </c>
      <c r="U19" s="122">
        <v>104</v>
      </c>
      <c r="V19" s="140">
        <f t="shared" si="5"/>
        <v>117</v>
      </c>
      <c r="W19" s="140">
        <f t="shared" si="6"/>
        <v>401</v>
      </c>
      <c r="X19" s="119">
        <v>7.25</v>
      </c>
      <c r="Y19" s="176" t="s">
        <v>964</v>
      </c>
      <c r="Z19" s="63">
        <v>24</v>
      </c>
      <c r="AA19" s="63">
        <v>54</v>
      </c>
      <c r="AB19" s="186">
        <f t="shared" si="7"/>
        <v>78</v>
      </c>
      <c r="AC19" s="63">
        <v>22</v>
      </c>
      <c r="AD19" s="63">
        <v>45</v>
      </c>
      <c r="AE19" s="186">
        <f t="shared" si="8"/>
        <v>67</v>
      </c>
      <c r="AF19" s="63">
        <v>22</v>
      </c>
      <c r="AG19" s="63">
        <v>41</v>
      </c>
      <c r="AH19" s="63">
        <f t="shared" si="9"/>
        <v>63</v>
      </c>
      <c r="AI19" s="63">
        <v>21</v>
      </c>
      <c r="AJ19" s="63">
        <v>39</v>
      </c>
      <c r="AK19" s="186">
        <f t="shared" si="10"/>
        <v>60</v>
      </c>
      <c r="AL19" s="63">
        <v>141</v>
      </c>
      <c r="AM19" s="63"/>
      <c r="AN19" s="63">
        <v>7.69</v>
      </c>
      <c r="AO19" s="63">
        <v>7.21</v>
      </c>
      <c r="AP19" s="63">
        <v>7.61</v>
      </c>
      <c r="AQ19" s="186">
        <v>7.49</v>
      </c>
      <c r="AR19" s="63">
        <f t="shared" si="11"/>
        <v>810</v>
      </c>
      <c r="AS19" s="186">
        <v>69.45</v>
      </c>
    </row>
    <row r="20" spans="1:45" ht="18" customHeight="1" x14ac:dyDescent="0.25">
      <c r="A20" s="121">
        <v>14</v>
      </c>
      <c r="B20" s="82">
        <v>14</v>
      </c>
      <c r="C20" s="83" t="s">
        <v>479</v>
      </c>
      <c r="D20" s="134" t="s">
        <v>480</v>
      </c>
      <c r="E20" s="122">
        <v>18</v>
      </c>
      <c r="F20" s="122">
        <v>32</v>
      </c>
      <c r="G20" s="140">
        <f t="shared" si="0"/>
        <v>50</v>
      </c>
      <c r="H20" s="122">
        <v>20</v>
      </c>
      <c r="I20" s="122">
        <v>49</v>
      </c>
      <c r="J20" s="140">
        <f t="shared" si="1"/>
        <v>69</v>
      </c>
      <c r="K20" s="122">
        <v>20</v>
      </c>
      <c r="L20" s="122">
        <v>33</v>
      </c>
      <c r="M20" s="140">
        <f t="shared" si="2"/>
        <v>53</v>
      </c>
      <c r="N20" s="122">
        <v>21</v>
      </c>
      <c r="O20" s="122">
        <v>38</v>
      </c>
      <c r="P20" s="140">
        <f t="shared" si="3"/>
        <v>59</v>
      </c>
      <c r="Q20" s="122">
        <v>10</v>
      </c>
      <c r="R20" s="122">
        <v>27</v>
      </c>
      <c r="S20" s="140">
        <f t="shared" si="4"/>
        <v>37</v>
      </c>
      <c r="T20" s="122">
        <v>13</v>
      </c>
      <c r="U20" s="122">
        <v>87</v>
      </c>
      <c r="V20" s="140">
        <f t="shared" si="5"/>
        <v>100</v>
      </c>
      <c r="W20" s="140">
        <f t="shared" si="6"/>
        <v>368</v>
      </c>
      <c r="X20" s="119">
        <v>6.91</v>
      </c>
      <c r="Y20" s="176" t="s">
        <v>965</v>
      </c>
      <c r="Z20" s="63">
        <v>22</v>
      </c>
      <c r="AA20" s="63">
        <v>31</v>
      </c>
      <c r="AB20" s="186">
        <f t="shared" si="7"/>
        <v>53</v>
      </c>
      <c r="AC20" s="63">
        <v>22</v>
      </c>
      <c r="AD20" s="63">
        <v>42</v>
      </c>
      <c r="AE20" s="186">
        <f t="shared" si="8"/>
        <v>64</v>
      </c>
      <c r="AF20" s="63">
        <v>22</v>
      </c>
      <c r="AG20" s="63">
        <v>30</v>
      </c>
      <c r="AH20" s="63">
        <f t="shared" si="9"/>
        <v>52</v>
      </c>
      <c r="AI20" s="63">
        <v>22</v>
      </c>
      <c r="AJ20" s="63">
        <v>30</v>
      </c>
      <c r="AK20" s="186">
        <f t="shared" si="10"/>
        <v>52</v>
      </c>
      <c r="AL20" s="63">
        <v>136</v>
      </c>
      <c r="AM20" s="63">
        <v>7.64</v>
      </c>
      <c r="AN20" s="63">
        <v>6.92</v>
      </c>
      <c r="AO20" s="63">
        <v>6.82</v>
      </c>
      <c r="AP20" s="63">
        <v>6.91</v>
      </c>
      <c r="AQ20" s="186">
        <v>7.09</v>
      </c>
      <c r="AR20" s="63">
        <f t="shared" si="11"/>
        <v>725</v>
      </c>
      <c r="AS20" s="186">
        <v>65.02</v>
      </c>
    </row>
    <row r="21" spans="1:45" ht="18" customHeight="1" x14ac:dyDescent="0.25">
      <c r="A21" s="121">
        <v>15</v>
      </c>
      <c r="B21" s="82">
        <v>15</v>
      </c>
      <c r="C21" s="83" t="s">
        <v>481</v>
      </c>
      <c r="D21" s="134" t="s">
        <v>482</v>
      </c>
      <c r="E21" s="122">
        <v>21</v>
      </c>
      <c r="F21" s="122">
        <v>48</v>
      </c>
      <c r="G21" s="140">
        <f t="shared" si="0"/>
        <v>69</v>
      </c>
      <c r="H21" s="122">
        <v>22</v>
      </c>
      <c r="I21" s="122">
        <v>46</v>
      </c>
      <c r="J21" s="140">
        <f t="shared" si="1"/>
        <v>68</v>
      </c>
      <c r="K21" s="122">
        <v>22</v>
      </c>
      <c r="L21" s="122">
        <v>45</v>
      </c>
      <c r="M21" s="140">
        <f t="shared" si="2"/>
        <v>67</v>
      </c>
      <c r="N21" s="122">
        <v>22</v>
      </c>
      <c r="O21" s="122">
        <v>50</v>
      </c>
      <c r="P21" s="140">
        <f t="shared" si="3"/>
        <v>72</v>
      </c>
      <c r="Q21" s="122">
        <v>12</v>
      </c>
      <c r="R21" s="122">
        <v>31</v>
      </c>
      <c r="S21" s="140">
        <f t="shared" si="4"/>
        <v>43</v>
      </c>
      <c r="T21" s="122">
        <v>20</v>
      </c>
      <c r="U21" s="122">
        <v>110</v>
      </c>
      <c r="V21" s="140">
        <f t="shared" si="5"/>
        <v>130</v>
      </c>
      <c r="W21" s="140">
        <f t="shared" si="6"/>
        <v>449</v>
      </c>
      <c r="X21" s="119">
        <v>7.83</v>
      </c>
      <c r="Y21" s="176" t="s">
        <v>966</v>
      </c>
      <c r="Z21" s="63">
        <v>24</v>
      </c>
      <c r="AA21" s="63">
        <v>56</v>
      </c>
      <c r="AB21" s="186">
        <f t="shared" si="7"/>
        <v>80</v>
      </c>
      <c r="AC21" s="63">
        <v>23</v>
      </c>
      <c r="AD21" s="63">
        <v>54</v>
      </c>
      <c r="AE21" s="186">
        <f t="shared" si="8"/>
        <v>77</v>
      </c>
      <c r="AF21" s="63">
        <v>22</v>
      </c>
      <c r="AG21" s="63">
        <v>35</v>
      </c>
      <c r="AH21" s="63">
        <f t="shared" si="9"/>
        <v>57</v>
      </c>
      <c r="AI21" s="63">
        <v>24</v>
      </c>
      <c r="AJ21" s="63">
        <v>47</v>
      </c>
      <c r="AK21" s="186">
        <f t="shared" si="10"/>
        <v>71</v>
      </c>
      <c r="AL21" s="63">
        <v>138</v>
      </c>
      <c r="AM21" s="63"/>
      <c r="AN21" s="63">
        <v>8</v>
      </c>
      <c r="AO21" s="63">
        <v>8</v>
      </c>
      <c r="AP21" s="63">
        <v>8.09</v>
      </c>
      <c r="AQ21" s="186">
        <v>8.0299999999999994</v>
      </c>
      <c r="AR21" s="63">
        <f t="shared" si="11"/>
        <v>872</v>
      </c>
      <c r="AS21" s="186">
        <v>74.62</v>
      </c>
    </row>
    <row r="22" spans="1:45" ht="18" customHeight="1" x14ac:dyDescent="0.25">
      <c r="A22" s="121">
        <v>16</v>
      </c>
      <c r="B22" s="82">
        <v>16</v>
      </c>
      <c r="C22" s="83" t="s">
        <v>483</v>
      </c>
      <c r="D22" s="134" t="s">
        <v>484</v>
      </c>
      <c r="E22" s="122">
        <v>22</v>
      </c>
      <c r="F22" s="122">
        <v>43</v>
      </c>
      <c r="G22" s="140">
        <f t="shared" si="0"/>
        <v>65</v>
      </c>
      <c r="H22" s="122">
        <v>22</v>
      </c>
      <c r="I22" s="122">
        <v>49</v>
      </c>
      <c r="J22" s="140">
        <f t="shared" si="1"/>
        <v>71</v>
      </c>
      <c r="K22" s="122">
        <v>22</v>
      </c>
      <c r="L22" s="122">
        <v>39</v>
      </c>
      <c r="M22" s="140">
        <f t="shared" si="2"/>
        <v>61</v>
      </c>
      <c r="N22" s="122">
        <v>22</v>
      </c>
      <c r="O22" s="122">
        <v>50</v>
      </c>
      <c r="P22" s="140">
        <f t="shared" si="3"/>
        <v>72</v>
      </c>
      <c r="Q22" s="122">
        <v>13</v>
      </c>
      <c r="R22" s="122">
        <v>30</v>
      </c>
      <c r="S22" s="140">
        <f t="shared" si="4"/>
        <v>43</v>
      </c>
      <c r="T22" s="122">
        <v>21</v>
      </c>
      <c r="U22" s="122">
        <v>110</v>
      </c>
      <c r="V22" s="140">
        <f t="shared" si="5"/>
        <v>131</v>
      </c>
      <c r="W22" s="140">
        <f t="shared" si="6"/>
        <v>443</v>
      </c>
      <c r="X22" s="119">
        <v>8</v>
      </c>
      <c r="Y22" s="176" t="s">
        <v>967</v>
      </c>
      <c r="Z22" s="63">
        <v>23</v>
      </c>
      <c r="AA22" s="63">
        <v>40</v>
      </c>
      <c r="AB22" s="186">
        <f t="shared" si="7"/>
        <v>63</v>
      </c>
      <c r="AC22" s="63">
        <v>23</v>
      </c>
      <c r="AD22" s="63">
        <v>55</v>
      </c>
      <c r="AE22" s="186">
        <f t="shared" si="8"/>
        <v>78</v>
      </c>
      <c r="AF22" s="63">
        <v>23</v>
      </c>
      <c r="AG22" s="63">
        <v>38</v>
      </c>
      <c r="AH22" s="63">
        <f t="shared" si="9"/>
        <v>61</v>
      </c>
      <c r="AI22" s="63">
        <v>21</v>
      </c>
      <c r="AJ22" s="63">
        <v>53</v>
      </c>
      <c r="AK22" s="186">
        <f t="shared" si="10"/>
        <v>74</v>
      </c>
      <c r="AL22" s="63">
        <v>138</v>
      </c>
      <c r="AM22" s="63">
        <v>8.3800000000000008</v>
      </c>
      <c r="AN22" s="63">
        <v>7.85</v>
      </c>
      <c r="AO22" s="63">
        <v>7.5</v>
      </c>
      <c r="AP22" s="63">
        <v>8.09</v>
      </c>
      <c r="AQ22" s="186">
        <v>7.95</v>
      </c>
      <c r="AR22" s="63">
        <f t="shared" si="11"/>
        <v>857</v>
      </c>
      <c r="AS22" s="186">
        <v>73.959999999999994</v>
      </c>
    </row>
    <row r="23" spans="1:45" ht="18" customHeight="1" x14ac:dyDescent="0.25">
      <c r="A23" s="121">
        <v>17</v>
      </c>
      <c r="B23" s="82">
        <v>17</v>
      </c>
      <c r="C23" s="83" t="s">
        <v>485</v>
      </c>
      <c r="D23" s="134" t="s">
        <v>486</v>
      </c>
      <c r="E23" s="122">
        <v>19</v>
      </c>
      <c r="F23" s="122">
        <v>38</v>
      </c>
      <c r="G23" s="140">
        <f t="shared" si="0"/>
        <v>57</v>
      </c>
      <c r="H23" s="122">
        <v>19</v>
      </c>
      <c r="I23" s="122">
        <v>41</v>
      </c>
      <c r="J23" s="140">
        <f t="shared" si="1"/>
        <v>60</v>
      </c>
      <c r="K23" s="122">
        <v>19</v>
      </c>
      <c r="L23" s="122">
        <v>31</v>
      </c>
      <c r="M23" s="140">
        <f t="shared" si="2"/>
        <v>50</v>
      </c>
      <c r="N23" s="122">
        <v>21</v>
      </c>
      <c r="O23" s="122">
        <v>41</v>
      </c>
      <c r="P23" s="140">
        <f t="shared" si="3"/>
        <v>62</v>
      </c>
      <c r="Q23" s="122">
        <v>10</v>
      </c>
      <c r="R23" s="122">
        <v>26</v>
      </c>
      <c r="S23" s="140">
        <f t="shared" si="4"/>
        <v>36</v>
      </c>
      <c r="T23" s="122">
        <v>17</v>
      </c>
      <c r="U23" s="122">
        <v>104</v>
      </c>
      <c r="V23" s="140">
        <f t="shared" si="5"/>
        <v>121</v>
      </c>
      <c r="W23" s="140">
        <f t="shared" si="6"/>
        <v>386</v>
      </c>
      <c r="X23" s="119">
        <v>7.25</v>
      </c>
      <c r="Y23" s="176" t="s">
        <v>968</v>
      </c>
      <c r="Z23" s="63">
        <v>24</v>
      </c>
      <c r="AA23" s="63">
        <v>53</v>
      </c>
      <c r="AB23" s="186">
        <f t="shared" si="7"/>
        <v>77</v>
      </c>
      <c r="AC23" s="63">
        <v>21</v>
      </c>
      <c r="AD23" s="63">
        <v>39</v>
      </c>
      <c r="AE23" s="186">
        <f t="shared" si="8"/>
        <v>60</v>
      </c>
      <c r="AF23" s="63">
        <v>20</v>
      </c>
      <c r="AG23" s="63">
        <v>34</v>
      </c>
      <c r="AH23" s="63">
        <f t="shared" si="9"/>
        <v>54</v>
      </c>
      <c r="AI23" s="63">
        <v>22</v>
      </c>
      <c r="AJ23" s="63">
        <v>33</v>
      </c>
      <c r="AK23" s="186">
        <f t="shared" si="10"/>
        <v>55</v>
      </c>
      <c r="AL23" s="63">
        <v>132</v>
      </c>
      <c r="AM23" s="63">
        <v>7.79</v>
      </c>
      <c r="AN23" s="63">
        <v>6.81</v>
      </c>
      <c r="AO23" s="63">
        <v>6.71</v>
      </c>
      <c r="AP23" s="63">
        <v>7.3</v>
      </c>
      <c r="AQ23" s="186">
        <v>7.15</v>
      </c>
      <c r="AR23" s="63">
        <f t="shared" si="11"/>
        <v>764</v>
      </c>
      <c r="AS23" s="186">
        <v>65.33</v>
      </c>
    </row>
    <row r="24" spans="1:45" ht="18" customHeight="1" x14ac:dyDescent="0.25">
      <c r="A24" s="121">
        <v>18</v>
      </c>
      <c r="B24" s="82">
        <v>18</v>
      </c>
      <c r="C24" s="83" t="s">
        <v>487</v>
      </c>
      <c r="D24" s="134" t="s">
        <v>488</v>
      </c>
      <c r="E24" s="122">
        <v>23</v>
      </c>
      <c r="F24" s="122">
        <v>41</v>
      </c>
      <c r="G24" s="140">
        <f t="shared" si="0"/>
        <v>64</v>
      </c>
      <c r="H24" s="122">
        <v>22</v>
      </c>
      <c r="I24" s="122">
        <v>49</v>
      </c>
      <c r="J24" s="140">
        <f t="shared" si="1"/>
        <v>71</v>
      </c>
      <c r="K24" s="122">
        <v>23</v>
      </c>
      <c r="L24" s="122">
        <v>48</v>
      </c>
      <c r="M24" s="140">
        <f t="shared" si="2"/>
        <v>71</v>
      </c>
      <c r="N24" s="122">
        <v>23</v>
      </c>
      <c r="O24" s="122">
        <v>51</v>
      </c>
      <c r="P24" s="140">
        <f t="shared" si="3"/>
        <v>74</v>
      </c>
      <c r="Q24" s="122">
        <v>12</v>
      </c>
      <c r="R24" s="122">
        <v>29</v>
      </c>
      <c r="S24" s="140">
        <f t="shared" si="4"/>
        <v>41</v>
      </c>
      <c r="T24" s="122">
        <v>18</v>
      </c>
      <c r="U24" s="122">
        <v>105</v>
      </c>
      <c r="V24" s="140">
        <f t="shared" si="5"/>
        <v>123</v>
      </c>
      <c r="W24" s="140">
        <f t="shared" si="6"/>
        <v>444</v>
      </c>
      <c r="X24" s="119">
        <v>8.17</v>
      </c>
      <c r="Y24" s="176" t="s">
        <v>969</v>
      </c>
      <c r="Z24" s="63">
        <v>24</v>
      </c>
      <c r="AA24" s="63">
        <v>43</v>
      </c>
      <c r="AB24" s="186">
        <f t="shared" si="7"/>
        <v>67</v>
      </c>
      <c r="AC24" s="63">
        <v>23</v>
      </c>
      <c r="AD24" s="63">
        <v>53</v>
      </c>
      <c r="AE24" s="186">
        <f t="shared" si="8"/>
        <v>76</v>
      </c>
      <c r="AF24" s="63">
        <v>23</v>
      </c>
      <c r="AG24" s="63">
        <v>44</v>
      </c>
      <c r="AH24" s="63">
        <f t="shared" si="9"/>
        <v>67</v>
      </c>
      <c r="AI24" s="63">
        <v>24</v>
      </c>
      <c r="AJ24" s="63">
        <v>46</v>
      </c>
      <c r="AK24" s="186">
        <f t="shared" si="10"/>
        <v>70</v>
      </c>
      <c r="AL24" s="63">
        <v>141</v>
      </c>
      <c r="AM24" s="63">
        <v>8.48</v>
      </c>
      <c r="AN24" s="63">
        <v>7.69</v>
      </c>
      <c r="AO24" s="63">
        <v>7.29</v>
      </c>
      <c r="AP24" s="63">
        <v>8.17</v>
      </c>
      <c r="AQ24" s="186">
        <v>7.9</v>
      </c>
      <c r="AR24" s="63">
        <f t="shared" si="11"/>
        <v>865</v>
      </c>
      <c r="AS24" s="186">
        <v>73.489999999999995</v>
      </c>
    </row>
    <row r="25" spans="1:45" ht="18" customHeight="1" x14ac:dyDescent="0.25">
      <c r="A25" s="121">
        <v>19</v>
      </c>
      <c r="B25" s="82">
        <v>19</v>
      </c>
      <c r="C25" s="83" t="s">
        <v>489</v>
      </c>
      <c r="D25" s="134" t="s">
        <v>490</v>
      </c>
      <c r="E25" s="122">
        <v>22</v>
      </c>
      <c r="F25" s="122">
        <v>31</v>
      </c>
      <c r="G25" s="140">
        <f t="shared" si="0"/>
        <v>53</v>
      </c>
      <c r="H25" s="122">
        <v>20</v>
      </c>
      <c r="I25" s="122">
        <v>43</v>
      </c>
      <c r="J25" s="140">
        <f t="shared" si="1"/>
        <v>63</v>
      </c>
      <c r="K25" s="122">
        <v>22</v>
      </c>
      <c r="L25" s="122">
        <v>45</v>
      </c>
      <c r="M25" s="140">
        <f t="shared" si="2"/>
        <v>67</v>
      </c>
      <c r="N25" s="122">
        <v>21</v>
      </c>
      <c r="O25" s="122">
        <v>42</v>
      </c>
      <c r="P25" s="140">
        <f t="shared" si="3"/>
        <v>63</v>
      </c>
      <c r="Q25" s="122">
        <v>12</v>
      </c>
      <c r="R25" s="122">
        <v>28</v>
      </c>
      <c r="S25" s="140">
        <f t="shared" si="4"/>
        <v>40</v>
      </c>
      <c r="T25" s="122">
        <v>21</v>
      </c>
      <c r="U25" s="122">
        <v>103</v>
      </c>
      <c r="V25" s="140">
        <f t="shared" si="5"/>
        <v>124</v>
      </c>
      <c r="W25" s="140">
        <f t="shared" si="6"/>
        <v>410</v>
      </c>
      <c r="X25" s="119">
        <v>7.5</v>
      </c>
      <c r="Y25" s="176" t="s">
        <v>970</v>
      </c>
      <c r="Z25" s="63">
        <v>24</v>
      </c>
      <c r="AA25" s="63">
        <v>55</v>
      </c>
      <c r="AB25" s="186">
        <f t="shared" si="7"/>
        <v>79</v>
      </c>
      <c r="AC25" s="63">
        <v>22</v>
      </c>
      <c r="AD25" s="63">
        <v>52</v>
      </c>
      <c r="AE25" s="186">
        <f t="shared" si="8"/>
        <v>74</v>
      </c>
      <c r="AF25" s="63">
        <v>21</v>
      </c>
      <c r="AG25" s="63">
        <v>43</v>
      </c>
      <c r="AH25" s="63">
        <f t="shared" si="9"/>
        <v>64</v>
      </c>
      <c r="AI25" s="63">
        <v>22</v>
      </c>
      <c r="AJ25" s="63">
        <v>39</v>
      </c>
      <c r="AK25" s="186">
        <f t="shared" si="10"/>
        <v>61</v>
      </c>
      <c r="AL25" s="63">
        <v>142</v>
      </c>
      <c r="AM25" s="63">
        <v>8.1</v>
      </c>
      <c r="AN25" s="63">
        <v>7.58</v>
      </c>
      <c r="AO25" s="63">
        <v>7.46</v>
      </c>
      <c r="AP25" s="63">
        <v>7.83</v>
      </c>
      <c r="AQ25" s="186">
        <v>7.75</v>
      </c>
      <c r="AR25" s="63">
        <f t="shared" si="11"/>
        <v>830</v>
      </c>
      <c r="AS25" s="186">
        <v>71.489999999999995</v>
      </c>
    </row>
    <row r="26" spans="1:45" ht="18" customHeight="1" x14ac:dyDescent="0.25">
      <c r="A26" s="121">
        <v>20</v>
      </c>
      <c r="B26" s="82">
        <v>20</v>
      </c>
      <c r="C26" s="83" t="s">
        <v>491</v>
      </c>
      <c r="D26" s="134" t="s">
        <v>492</v>
      </c>
      <c r="E26" s="122">
        <v>20</v>
      </c>
      <c r="F26" s="122">
        <v>36</v>
      </c>
      <c r="G26" s="140">
        <f t="shared" si="0"/>
        <v>56</v>
      </c>
      <c r="H26" s="122">
        <v>21</v>
      </c>
      <c r="I26" s="122">
        <v>42</v>
      </c>
      <c r="J26" s="140">
        <f t="shared" si="1"/>
        <v>63</v>
      </c>
      <c r="K26" s="122">
        <v>20</v>
      </c>
      <c r="L26" s="122">
        <v>35</v>
      </c>
      <c r="M26" s="140">
        <f t="shared" si="2"/>
        <v>55</v>
      </c>
      <c r="N26" s="122">
        <v>21</v>
      </c>
      <c r="O26" s="122">
        <v>45</v>
      </c>
      <c r="P26" s="140">
        <f t="shared" si="3"/>
        <v>66</v>
      </c>
      <c r="Q26" s="122">
        <v>12</v>
      </c>
      <c r="R26" s="122">
        <v>29</v>
      </c>
      <c r="S26" s="140">
        <f t="shared" si="4"/>
        <v>41</v>
      </c>
      <c r="T26" s="122">
        <v>22</v>
      </c>
      <c r="U26" s="122">
        <v>103</v>
      </c>
      <c r="V26" s="140">
        <f t="shared" si="5"/>
        <v>125</v>
      </c>
      <c r="W26" s="140">
        <f t="shared" si="6"/>
        <v>406</v>
      </c>
      <c r="X26" s="119">
        <v>7.33</v>
      </c>
      <c r="Y26" s="176" t="s">
        <v>971</v>
      </c>
      <c r="Z26" s="63">
        <v>22</v>
      </c>
      <c r="AA26" s="63">
        <v>50</v>
      </c>
      <c r="AB26" s="186">
        <f t="shared" si="7"/>
        <v>72</v>
      </c>
      <c r="AC26" s="63">
        <v>21</v>
      </c>
      <c r="AD26" s="63">
        <v>45</v>
      </c>
      <c r="AE26" s="186">
        <f t="shared" si="8"/>
        <v>66</v>
      </c>
      <c r="AF26" s="63">
        <v>21</v>
      </c>
      <c r="AG26" s="63">
        <v>35</v>
      </c>
      <c r="AH26" s="63">
        <f t="shared" si="9"/>
        <v>56</v>
      </c>
      <c r="AI26" s="63">
        <v>20</v>
      </c>
      <c r="AJ26" s="63">
        <v>36</v>
      </c>
      <c r="AK26" s="186">
        <f t="shared" si="10"/>
        <v>56</v>
      </c>
      <c r="AL26" s="63">
        <v>140</v>
      </c>
      <c r="AM26" s="63"/>
      <c r="AN26" s="63">
        <v>7.45</v>
      </c>
      <c r="AO26" s="63">
        <v>7.61</v>
      </c>
      <c r="AP26" s="63">
        <v>7.48</v>
      </c>
      <c r="AQ26" s="186">
        <v>7.51</v>
      </c>
      <c r="AR26" s="63">
        <f t="shared" si="11"/>
        <v>796</v>
      </c>
      <c r="AS26" s="186">
        <v>70.180000000000007</v>
      </c>
    </row>
    <row r="27" spans="1:45" ht="18" customHeight="1" x14ac:dyDescent="0.25">
      <c r="A27" s="121">
        <v>21</v>
      </c>
      <c r="B27" s="82">
        <v>21</v>
      </c>
      <c r="C27" s="83" t="s">
        <v>493</v>
      </c>
      <c r="D27" s="134" t="s">
        <v>494</v>
      </c>
      <c r="E27" s="122">
        <v>16</v>
      </c>
      <c r="F27" s="122">
        <v>44</v>
      </c>
      <c r="G27" s="140">
        <f t="shared" si="0"/>
        <v>60</v>
      </c>
      <c r="H27" s="122">
        <v>18</v>
      </c>
      <c r="I27" s="122">
        <v>37</v>
      </c>
      <c r="J27" s="140">
        <f t="shared" si="1"/>
        <v>55</v>
      </c>
      <c r="K27" s="122">
        <v>19</v>
      </c>
      <c r="L27" s="122">
        <v>44</v>
      </c>
      <c r="M27" s="140">
        <f t="shared" si="2"/>
        <v>63</v>
      </c>
      <c r="N27" s="122">
        <v>17</v>
      </c>
      <c r="O27" s="122">
        <v>39</v>
      </c>
      <c r="P27" s="140">
        <f t="shared" si="3"/>
        <v>56</v>
      </c>
      <c r="Q27" s="122">
        <v>10</v>
      </c>
      <c r="R27" s="122">
        <v>26</v>
      </c>
      <c r="S27" s="140">
        <f t="shared" si="4"/>
        <v>36</v>
      </c>
      <c r="T27" s="122">
        <v>16</v>
      </c>
      <c r="U27" s="122">
        <v>107</v>
      </c>
      <c r="V27" s="140">
        <f t="shared" si="5"/>
        <v>123</v>
      </c>
      <c r="W27" s="140">
        <f t="shared" si="6"/>
        <v>393</v>
      </c>
      <c r="X27" s="119">
        <v>7.35</v>
      </c>
      <c r="Y27" s="176" t="s">
        <v>972</v>
      </c>
      <c r="Z27" s="63">
        <v>21</v>
      </c>
      <c r="AA27" s="63">
        <v>30</v>
      </c>
      <c r="AB27" s="186">
        <f t="shared" si="7"/>
        <v>51</v>
      </c>
      <c r="AC27" s="63">
        <v>20</v>
      </c>
      <c r="AD27" s="63">
        <v>40</v>
      </c>
      <c r="AE27" s="186">
        <f t="shared" si="8"/>
        <v>60</v>
      </c>
      <c r="AF27" s="63">
        <v>21</v>
      </c>
      <c r="AG27" s="63">
        <v>29</v>
      </c>
      <c r="AH27" s="63">
        <f t="shared" si="9"/>
        <v>50</v>
      </c>
      <c r="AI27" s="63">
        <v>21</v>
      </c>
      <c r="AJ27" s="63">
        <v>43</v>
      </c>
      <c r="AK27" s="186">
        <f t="shared" si="10"/>
        <v>64</v>
      </c>
      <c r="AL27" s="63">
        <v>134</v>
      </c>
      <c r="AM27" s="63">
        <v>8.16</v>
      </c>
      <c r="AN27" s="63">
        <v>7.42</v>
      </c>
      <c r="AO27" s="63">
        <v>6.79</v>
      </c>
      <c r="AP27" s="63">
        <v>7.35</v>
      </c>
      <c r="AQ27" s="186">
        <v>7.44</v>
      </c>
      <c r="AR27" s="63">
        <f t="shared" si="11"/>
        <v>752</v>
      </c>
      <c r="AS27" s="186">
        <v>67.790000000000006</v>
      </c>
    </row>
    <row r="28" spans="1:45" ht="18" customHeight="1" x14ac:dyDescent="0.25">
      <c r="A28" s="121">
        <v>22</v>
      </c>
      <c r="B28" s="82">
        <v>22</v>
      </c>
      <c r="C28" s="83" t="s">
        <v>495</v>
      </c>
      <c r="D28" s="134" t="s">
        <v>496</v>
      </c>
      <c r="E28" s="122">
        <v>22</v>
      </c>
      <c r="F28" s="122">
        <v>44</v>
      </c>
      <c r="G28" s="140">
        <f t="shared" si="0"/>
        <v>66</v>
      </c>
      <c r="H28" s="122">
        <v>21</v>
      </c>
      <c r="I28" s="122">
        <v>61</v>
      </c>
      <c r="J28" s="140">
        <f t="shared" si="1"/>
        <v>82</v>
      </c>
      <c r="K28" s="122">
        <v>22</v>
      </c>
      <c r="L28" s="122">
        <v>51</v>
      </c>
      <c r="M28" s="140">
        <f t="shared" si="2"/>
        <v>73</v>
      </c>
      <c r="N28" s="122">
        <v>21</v>
      </c>
      <c r="O28" s="122">
        <v>54</v>
      </c>
      <c r="P28" s="140">
        <f t="shared" si="3"/>
        <v>75</v>
      </c>
      <c r="Q28" s="122">
        <v>11</v>
      </c>
      <c r="R28" s="122">
        <v>29</v>
      </c>
      <c r="S28" s="140">
        <f t="shared" si="4"/>
        <v>40</v>
      </c>
      <c r="T28" s="122">
        <v>21</v>
      </c>
      <c r="U28" s="122">
        <v>116</v>
      </c>
      <c r="V28" s="140">
        <f t="shared" si="5"/>
        <v>137</v>
      </c>
      <c r="W28" s="140">
        <f t="shared" si="6"/>
        <v>473</v>
      </c>
      <c r="X28" s="119">
        <v>8.58</v>
      </c>
      <c r="Y28" s="176" t="s">
        <v>973</v>
      </c>
      <c r="Z28" s="63">
        <v>24</v>
      </c>
      <c r="AA28" s="63">
        <v>58</v>
      </c>
      <c r="AB28" s="186">
        <f t="shared" si="7"/>
        <v>82</v>
      </c>
      <c r="AC28" s="63">
        <v>20</v>
      </c>
      <c r="AD28" s="63">
        <v>50</v>
      </c>
      <c r="AE28" s="186">
        <f t="shared" si="8"/>
        <v>70</v>
      </c>
      <c r="AF28" s="63">
        <v>21</v>
      </c>
      <c r="AG28" s="63">
        <v>46</v>
      </c>
      <c r="AH28" s="63">
        <f t="shared" si="9"/>
        <v>67</v>
      </c>
      <c r="AI28" s="63">
        <v>21</v>
      </c>
      <c r="AJ28" s="63">
        <v>46</v>
      </c>
      <c r="AK28" s="186">
        <f t="shared" si="10"/>
        <v>67</v>
      </c>
      <c r="AL28" s="63">
        <v>140</v>
      </c>
      <c r="AM28" s="63">
        <v>8.5</v>
      </c>
      <c r="AN28" s="63">
        <v>7.85</v>
      </c>
      <c r="AO28" s="63">
        <v>7.89</v>
      </c>
      <c r="AP28" s="63">
        <v>8.48</v>
      </c>
      <c r="AQ28" s="186">
        <v>8.17</v>
      </c>
      <c r="AR28" s="63">
        <f t="shared" si="11"/>
        <v>899</v>
      </c>
      <c r="AS28" s="186">
        <v>76.400000000000006</v>
      </c>
    </row>
    <row r="29" spans="1:45" ht="18" customHeight="1" x14ac:dyDescent="0.25">
      <c r="A29" s="121">
        <v>23</v>
      </c>
      <c r="B29" s="82">
        <v>23</v>
      </c>
      <c r="C29" s="83" t="s">
        <v>497</v>
      </c>
      <c r="D29" s="134" t="s">
        <v>498</v>
      </c>
      <c r="E29" s="122">
        <v>17</v>
      </c>
      <c r="F29" s="122">
        <v>37</v>
      </c>
      <c r="G29" s="140">
        <f t="shared" si="0"/>
        <v>54</v>
      </c>
      <c r="H29" s="122">
        <v>17</v>
      </c>
      <c r="I29" s="122">
        <v>46</v>
      </c>
      <c r="J29" s="140">
        <f t="shared" si="1"/>
        <v>63</v>
      </c>
      <c r="K29" s="122">
        <v>23</v>
      </c>
      <c r="L29" s="122">
        <v>33</v>
      </c>
      <c r="M29" s="140">
        <f t="shared" si="2"/>
        <v>56</v>
      </c>
      <c r="N29" s="122">
        <v>17</v>
      </c>
      <c r="O29" s="122">
        <v>53</v>
      </c>
      <c r="P29" s="140">
        <f t="shared" si="3"/>
        <v>70</v>
      </c>
      <c r="Q29" s="122">
        <v>9</v>
      </c>
      <c r="R29" s="122">
        <v>25</v>
      </c>
      <c r="S29" s="140">
        <f t="shared" si="4"/>
        <v>34</v>
      </c>
      <c r="T29" s="122">
        <v>17</v>
      </c>
      <c r="U29" s="122">
        <v>91</v>
      </c>
      <c r="V29" s="140">
        <f t="shared" si="5"/>
        <v>108</v>
      </c>
      <c r="W29" s="140">
        <f t="shared" si="6"/>
        <v>385</v>
      </c>
      <c r="X29" s="119">
        <v>7.08</v>
      </c>
      <c r="Y29" s="176" t="s">
        <v>974</v>
      </c>
      <c r="Z29" s="63">
        <v>24</v>
      </c>
      <c r="AA29" s="63">
        <v>41</v>
      </c>
      <c r="AB29" s="186">
        <f t="shared" si="7"/>
        <v>65</v>
      </c>
      <c r="AC29" s="63">
        <v>20</v>
      </c>
      <c r="AD29" s="63">
        <v>43</v>
      </c>
      <c r="AE29" s="186">
        <f t="shared" si="8"/>
        <v>63</v>
      </c>
      <c r="AF29" s="63">
        <v>20</v>
      </c>
      <c r="AG29" s="63">
        <v>52</v>
      </c>
      <c r="AH29" s="63">
        <f t="shared" si="9"/>
        <v>72</v>
      </c>
      <c r="AI29" s="63">
        <v>23</v>
      </c>
      <c r="AJ29" s="63">
        <v>51</v>
      </c>
      <c r="AK29" s="186">
        <f t="shared" si="10"/>
        <v>74</v>
      </c>
      <c r="AL29" s="63">
        <v>130</v>
      </c>
      <c r="AM29" s="63">
        <v>8.86</v>
      </c>
      <c r="AN29" s="63">
        <v>6.77</v>
      </c>
      <c r="AO29" s="63">
        <v>6.68</v>
      </c>
      <c r="AP29" s="63">
        <v>7.48</v>
      </c>
      <c r="AQ29" s="186">
        <v>7.47</v>
      </c>
      <c r="AR29" s="63">
        <f t="shared" si="11"/>
        <v>789</v>
      </c>
      <c r="AS29" s="186">
        <v>68.25</v>
      </c>
    </row>
    <row r="30" spans="1:45" ht="18" customHeight="1" x14ac:dyDescent="0.25">
      <c r="A30" s="121">
        <v>24</v>
      </c>
      <c r="B30" s="82">
        <v>24</v>
      </c>
      <c r="C30" s="83" t="s">
        <v>499</v>
      </c>
      <c r="D30" s="134" t="s">
        <v>500</v>
      </c>
      <c r="E30" s="122">
        <v>20</v>
      </c>
      <c r="F30" s="122">
        <v>37</v>
      </c>
      <c r="G30" s="140">
        <f t="shared" si="0"/>
        <v>57</v>
      </c>
      <c r="H30" s="122">
        <v>22</v>
      </c>
      <c r="I30" s="122">
        <v>49</v>
      </c>
      <c r="J30" s="140">
        <f t="shared" si="1"/>
        <v>71</v>
      </c>
      <c r="K30" s="122">
        <v>20</v>
      </c>
      <c r="L30" s="122">
        <v>49</v>
      </c>
      <c r="M30" s="140">
        <f t="shared" si="2"/>
        <v>69</v>
      </c>
      <c r="N30" s="122">
        <v>20</v>
      </c>
      <c r="O30" s="122">
        <v>51</v>
      </c>
      <c r="P30" s="140">
        <f t="shared" si="3"/>
        <v>71</v>
      </c>
      <c r="Q30" s="122">
        <v>12</v>
      </c>
      <c r="R30" s="122">
        <v>29</v>
      </c>
      <c r="S30" s="140">
        <f t="shared" si="4"/>
        <v>41</v>
      </c>
      <c r="T30" s="122">
        <v>19</v>
      </c>
      <c r="U30" s="122">
        <v>103</v>
      </c>
      <c r="V30" s="140">
        <f t="shared" si="5"/>
        <v>122</v>
      </c>
      <c r="W30" s="140">
        <f t="shared" si="6"/>
        <v>431</v>
      </c>
      <c r="X30" s="119">
        <v>7.83</v>
      </c>
      <c r="Y30" s="176" t="s">
        <v>975</v>
      </c>
      <c r="Z30" s="63">
        <v>24</v>
      </c>
      <c r="AA30" s="63">
        <v>57</v>
      </c>
      <c r="AB30" s="186">
        <f t="shared" si="7"/>
        <v>81</v>
      </c>
      <c r="AC30" s="63">
        <v>22</v>
      </c>
      <c r="AD30" s="63">
        <v>44</v>
      </c>
      <c r="AE30" s="186">
        <f t="shared" si="8"/>
        <v>66</v>
      </c>
      <c r="AF30" s="63">
        <v>22</v>
      </c>
      <c r="AG30" s="63">
        <v>45</v>
      </c>
      <c r="AH30" s="63">
        <f t="shared" si="9"/>
        <v>67</v>
      </c>
      <c r="AI30" s="63">
        <v>23</v>
      </c>
      <c r="AJ30" s="63">
        <v>45</v>
      </c>
      <c r="AK30" s="186">
        <f t="shared" si="10"/>
        <v>68</v>
      </c>
      <c r="AL30" s="63">
        <v>134</v>
      </c>
      <c r="AM30" s="63">
        <v>8.17</v>
      </c>
      <c r="AN30" s="63">
        <v>7.31</v>
      </c>
      <c r="AO30" s="63">
        <v>7.07</v>
      </c>
      <c r="AP30" s="63">
        <v>8</v>
      </c>
      <c r="AQ30" s="186">
        <v>7.63</v>
      </c>
      <c r="AR30" s="63">
        <f t="shared" si="11"/>
        <v>847</v>
      </c>
      <c r="AS30" s="186">
        <v>70.599999999999994</v>
      </c>
    </row>
    <row r="31" spans="1:45" ht="18" customHeight="1" x14ac:dyDescent="0.25">
      <c r="A31" s="121">
        <v>25</v>
      </c>
      <c r="B31" s="82">
        <v>25</v>
      </c>
      <c r="C31" s="83" t="s">
        <v>501</v>
      </c>
      <c r="D31" s="134" t="s">
        <v>502</v>
      </c>
      <c r="E31" s="122">
        <v>18</v>
      </c>
      <c r="F31" s="122">
        <v>11</v>
      </c>
      <c r="G31" s="140">
        <f t="shared" si="0"/>
        <v>29</v>
      </c>
      <c r="H31" s="122">
        <v>15</v>
      </c>
      <c r="I31" s="122">
        <v>32</v>
      </c>
      <c r="J31" s="140">
        <f t="shared" si="1"/>
        <v>47</v>
      </c>
      <c r="K31" s="122">
        <v>16</v>
      </c>
      <c r="L31" s="122">
        <v>35</v>
      </c>
      <c r="M31" s="140">
        <f t="shared" si="2"/>
        <v>51</v>
      </c>
      <c r="N31" s="122">
        <v>21</v>
      </c>
      <c r="O31" s="122">
        <v>30</v>
      </c>
      <c r="P31" s="140">
        <f t="shared" si="3"/>
        <v>51</v>
      </c>
      <c r="Q31" s="122">
        <v>10</v>
      </c>
      <c r="R31" s="122">
        <v>25</v>
      </c>
      <c r="S31" s="140">
        <f t="shared" si="4"/>
        <v>35</v>
      </c>
      <c r="T31" s="122">
        <v>16</v>
      </c>
      <c r="U31" s="122">
        <v>99</v>
      </c>
      <c r="V31" s="140">
        <f t="shared" si="5"/>
        <v>115</v>
      </c>
      <c r="W31" s="140">
        <f t="shared" si="6"/>
        <v>328</v>
      </c>
      <c r="X31" s="119"/>
      <c r="Y31" s="176" t="s">
        <v>976</v>
      </c>
      <c r="Z31" s="63">
        <v>23</v>
      </c>
      <c r="AA31" s="63">
        <v>30</v>
      </c>
      <c r="AB31" s="186">
        <f t="shared" si="7"/>
        <v>53</v>
      </c>
      <c r="AC31" s="63">
        <v>21</v>
      </c>
      <c r="AD31" s="63">
        <v>21</v>
      </c>
      <c r="AE31" s="186">
        <f t="shared" si="8"/>
        <v>42</v>
      </c>
      <c r="AF31" s="63">
        <v>21</v>
      </c>
      <c r="AG31" s="63">
        <v>8</v>
      </c>
      <c r="AH31" s="63">
        <f t="shared" si="9"/>
        <v>29</v>
      </c>
      <c r="AI31" s="63">
        <v>21</v>
      </c>
      <c r="AJ31" s="63">
        <v>28</v>
      </c>
      <c r="AK31" s="186">
        <f t="shared" si="10"/>
        <v>49</v>
      </c>
      <c r="AL31" s="63">
        <v>135</v>
      </c>
      <c r="AM31" s="63">
        <v>9.09</v>
      </c>
      <c r="AN31" s="63">
        <v>7.65</v>
      </c>
      <c r="AO31" s="63"/>
      <c r="AP31" s="63"/>
      <c r="AQ31" s="186"/>
      <c r="AR31" s="63">
        <f t="shared" si="11"/>
        <v>636</v>
      </c>
      <c r="AS31" s="186"/>
    </row>
    <row r="32" spans="1:45" ht="18" customHeight="1" x14ac:dyDescent="0.25">
      <c r="A32" s="121">
        <v>27</v>
      </c>
      <c r="B32" s="82">
        <v>26</v>
      </c>
      <c r="C32" s="83" t="s">
        <v>503</v>
      </c>
      <c r="D32" s="134" t="s">
        <v>504</v>
      </c>
      <c r="E32" s="67">
        <v>22</v>
      </c>
      <c r="F32" s="67">
        <v>32</v>
      </c>
      <c r="G32" s="140">
        <f t="shared" si="0"/>
        <v>54</v>
      </c>
      <c r="H32" s="67">
        <v>21</v>
      </c>
      <c r="I32" s="67">
        <v>47</v>
      </c>
      <c r="J32" s="140">
        <f t="shared" si="1"/>
        <v>68</v>
      </c>
      <c r="K32" s="67">
        <v>22</v>
      </c>
      <c r="L32" s="67">
        <v>49</v>
      </c>
      <c r="M32" s="140">
        <f t="shared" si="2"/>
        <v>71</v>
      </c>
      <c r="N32" s="67">
        <v>21</v>
      </c>
      <c r="O32" s="67">
        <v>48</v>
      </c>
      <c r="P32" s="140">
        <f t="shared" si="3"/>
        <v>69</v>
      </c>
      <c r="Q32" s="67">
        <v>11</v>
      </c>
      <c r="R32" s="67">
        <v>27</v>
      </c>
      <c r="S32" s="140">
        <f t="shared" si="4"/>
        <v>38</v>
      </c>
      <c r="T32" s="67">
        <v>18</v>
      </c>
      <c r="U32" s="67">
        <v>101</v>
      </c>
      <c r="V32" s="140">
        <f t="shared" si="5"/>
        <v>119</v>
      </c>
      <c r="W32" s="140">
        <f t="shared" si="6"/>
        <v>419</v>
      </c>
      <c r="X32" s="119">
        <v>7.58</v>
      </c>
      <c r="Y32" s="176" t="s">
        <v>977</v>
      </c>
      <c r="Z32" s="63">
        <v>24</v>
      </c>
      <c r="AA32" s="63">
        <v>35</v>
      </c>
      <c r="AB32" s="186">
        <f t="shared" si="7"/>
        <v>59</v>
      </c>
      <c r="AC32" s="63">
        <v>23</v>
      </c>
      <c r="AD32" s="63">
        <v>41</v>
      </c>
      <c r="AE32" s="186">
        <f t="shared" si="8"/>
        <v>64</v>
      </c>
      <c r="AF32" s="63">
        <v>23</v>
      </c>
      <c r="AG32" s="63">
        <v>38</v>
      </c>
      <c r="AH32" s="63">
        <f t="shared" si="9"/>
        <v>61</v>
      </c>
      <c r="AI32" s="63">
        <v>22</v>
      </c>
      <c r="AJ32" s="63">
        <v>43</v>
      </c>
      <c r="AK32" s="186">
        <f t="shared" si="10"/>
        <v>65</v>
      </c>
      <c r="AL32" s="63">
        <v>138</v>
      </c>
      <c r="AM32" s="63">
        <v>8.02</v>
      </c>
      <c r="AN32" s="63">
        <v>7.08</v>
      </c>
      <c r="AO32" s="63">
        <v>7.07</v>
      </c>
      <c r="AP32" s="63">
        <v>7.61</v>
      </c>
      <c r="AQ32" s="186">
        <v>7.45</v>
      </c>
      <c r="AR32" s="63">
        <f t="shared" si="11"/>
        <v>806</v>
      </c>
      <c r="AS32" s="186">
        <v>68.040000000000006</v>
      </c>
    </row>
    <row r="33" spans="1:45" ht="18" customHeight="1" x14ac:dyDescent="0.25">
      <c r="A33" s="121">
        <v>28</v>
      </c>
      <c r="B33" s="82">
        <v>27</v>
      </c>
      <c r="C33" s="83" t="s">
        <v>505</v>
      </c>
      <c r="D33" s="134" t="s">
        <v>506</v>
      </c>
      <c r="E33" s="67">
        <v>21</v>
      </c>
      <c r="F33" s="67">
        <v>37</v>
      </c>
      <c r="G33" s="140">
        <f t="shared" si="0"/>
        <v>58</v>
      </c>
      <c r="H33" s="67">
        <v>22</v>
      </c>
      <c r="I33" s="67">
        <v>51</v>
      </c>
      <c r="J33" s="140">
        <f t="shared" si="1"/>
        <v>73</v>
      </c>
      <c r="K33" s="67">
        <v>22</v>
      </c>
      <c r="L33" s="67">
        <v>45</v>
      </c>
      <c r="M33" s="140">
        <f t="shared" si="2"/>
        <v>67</v>
      </c>
      <c r="N33" s="67">
        <v>21</v>
      </c>
      <c r="O33" s="67">
        <v>53</v>
      </c>
      <c r="P33" s="140">
        <f t="shared" si="3"/>
        <v>74</v>
      </c>
      <c r="Q33" s="67">
        <v>12</v>
      </c>
      <c r="R33" s="67">
        <v>28</v>
      </c>
      <c r="S33" s="140">
        <f t="shared" si="4"/>
        <v>40</v>
      </c>
      <c r="T33" s="67">
        <v>18</v>
      </c>
      <c r="U33" s="67">
        <v>100</v>
      </c>
      <c r="V33" s="140">
        <f t="shared" si="5"/>
        <v>118</v>
      </c>
      <c r="W33" s="140">
        <f t="shared" si="6"/>
        <v>430</v>
      </c>
      <c r="X33" s="119">
        <v>7.58</v>
      </c>
      <c r="Y33" s="176" t="s">
        <v>978</v>
      </c>
      <c r="Z33" s="63">
        <v>23</v>
      </c>
      <c r="AA33" s="63">
        <v>47</v>
      </c>
      <c r="AB33" s="186">
        <f t="shared" si="7"/>
        <v>70</v>
      </c>
      <c r="AC33" s="63">
        <v>22</v>
      </c>
      <c r="AD33" s="63">
        <v>45</v>
      </c>
      <c r="AE33" s="186">
        <f t="shared" si="8"/>
        <v>67</v>
      </c>
      <c r="AF33" s="63">
        <v>23</v>
      </c>
      <c r="AG33" s="63">
        <v>45</v>
      </c>
      <c r="AH33" s="63">
        <f t="shared" si="9"/>
        <v>68</v>
      </c>
      <c r="AI33" s="123">
        <v>23</v>
      </c>
      <c r="AJ33" s="63">
        <v>41</v>
      </c>
      <c r="AK33" s="186">
        <f t="shared" si="10"/>
        <v>64</v>
      </c>
      <c r="AL33" s="63">
        <v>135</v>
      </c>
      <c r="AM33" s="63">
        <v>8.76</v>
      </c>
      <c r="AN33" s="63">
        <v>8.08</v>
      </c>
      <c r="AO33" s="63">
        <v>7.71</v>
      </c>
      <c r="AP33" s="63">
        <v>7.78</v>
      </c>
      <c r="AQ33" s="186">
        <v>8.1</v>
      </c>
      <c r="AR33" s="63">
        <f t="shared" si="11"/>
        <v>834</v>
      </c>
      <c r="AS33" s="186">
        <v>75.959999999999994</v>
      </c>
    </row>
    <row r="34" spans="1:45" ht="18" customHeight="1" x14ac:dyDescent="0.25">
      <c r="A34" s="121">
        <v>29</v>
      </c>
      <c r="B34" s="82">
        <v>28</v>
      </c>
      <c r="C34" s="83" t="s">
        <v>507</v>
      </c>
      <c r="D34" s="134" t="s">
        <v>508</v>
      </c>
      <c r="E34" s="67">
        <v>22</v>
      </c>
      <c r="F34" s="67">
        <v>46</v>
      </c>
      <c r="G34" s="140">
        <f t="shared" si="0"/>
        <v>68</v>
      </c>
      <c r="H34" s="67">
        <v>23</v>
      </c>
      <c r="I34" s="67">
        <v>53</v>
      </c>
      <c r="J34" s="140">
        <f t="shared" si="1"/>
        <v>76</v>
      </c>
      <c r="K34" s="67">
        <v>22</v>
      </c>
      <c r="L34" s="67">
        <v>52</v>
      </c>
      <c r="M34" s="140">
        <f t="shared" si="2"/>
        <v>74</v>
      </c>
      <c r="N34" s="67">
        <v>22</v>
      </c>
      <c r="O34" s="67">
        <v>44</v>
      </c>
      <c r="P34" s="140">
        <f t="shared" si="3"/>
        <v>66</v>
      </c>
      <c r="Q34" s="67">
        <v>12</v>
      </c>
      <c r="R34" s="67">
        <v>30</v>
      </c>
      <c r="S34" s="140">
        <f t="shared" si="4"/>
        <v>42</v>
      </c>
      <c r="T34" s="67">
        <v>19</v>
      </c>
      <c r="U34" s="67">
        <v>111</v>
      </c>
      <c r="V34" s="140">
        <f t="shared" si="5"/>
        <v>130</v>
      </c>
      <c r="W34" s="140">
        <f t="shared" si="6"/>
        <v>456</v>
      </c>
      <c r="X34" s="119">
        <v>8</v>
      </c>
      <c r="Y34" s="176" t="s">
        <v>979</v>
      </c>
      <c r="Z34" s="63">
        <v>24</v>
      </c>
      <c r="AA34" s="63">
        <v>59</v>
      </c>
      <c r="AB34" s="186">
        <f t="shared" si="7"/>
        <v>83</v>
      </c>
      <c r="AC34" s="63">
        <v>22</v>
      </c>
      <c r="AD34" s="63">
        <v>50</v>
      </c>
      <c r="AE34" s="186">
        <f t="shared" si="8"/>
        <v>72</v>
      </c>
      <c r="AF34" s="63">
        <v>24</v>
      </c>
      <c r="AG34" s="63">
        <v>41</v>
      </c>
      <c r="AH34" s="63">
        <f t="shared" si="9"/>
        <v>65</v>
      </c>
      <c r="AI34" s="123">
        <v>23</v>
      </c>
      <c r="AJ34" s="63">
        <v>44</v>
      </c>
      <c r="AK34" s="186">
        <f t="shared" si="10"/>
        <v>67</v>
      </c>
      <c r="AL34" s="63">
        <v>146</v>
      </c>
      <c r="AM34" s="63">
        <v>8.9700000000000006</v>
      </c>
      <c r="AN34" s="63">
        <v>8.5399999999999991</v>
      </c>
      <c r="AO34" s="63">
        <v>7.75</v>
      </c>
      <c r="AP34" s="63">
        <v>8.17</v>
      </c>
      <c r="AQ34" s="186">
        <v>8.3699999999999992</v>
      </c>
      <c r="AR34" s="63">
        <f t="shared" si="11"/>
        <v>889</v>
      </c>
      <c r="AS34" s="186">
        <v>77.92</v>
      </c>
    </row>
    <row r="35" spans="1:45" ht="18" customHeight="1" x14ac:dyDescent="0.25">
      <c r="A35" s="121">
        <v>30</v>
      </c>
      <c r="B35" s="82">
        <v>29</v>
      </c>
      <c r="C35" s="83" t="s">
        <v>509</v>
      </c>
      <c r="D35" s="134" t="s">
        <v>510</v>
      </c>
      <c r="E35" s="67">
        <v>23</v>
      </c>
      <c r="F35" s="67">
        <v>48</v>
      </c>
      <c r="G35" s="140">
        <f t="shared" si="0"/>
        <v>71</v>
      </c>
      <c r="H35" s="67">
        <v>22</v>
      </c>
      <c r="I35" s="67">
        <v>50</v>
      </c>
      <c r="J35" s="140">
        <f t="shared" si="1"/>
        <v>72</v>
      </c>
      <c r="K35" s="67">
        <v>23</v>
      </c>
      <c r="L35" s="67">
        <v>41</v>
      </c>
      <c r="M35" s="140">
        <f t="shared" si="2"/>
        <v>64</v>
      </c>
      <c r="N35" s="67">
        <v>22</v>
      </c>
      <c r="O35" s="67">
        <v>50</v>
      </c>
      <c r="P35" s="140">
        <f t="shared" si="3"/>
        <v>72</v>
      </c>
      <c r="Q35" s="67">
        <v>12</v>
      </c>
      <c r="R35" s="67">
        <v>30</v>
      </c>
      <c r="S35" s="140">
        <f t="shared" si="4"/>
        <v>42</v>
      </c>
      <c r="T35" s="67">
        <v>21</v>
      </c>
      <c r="U35" s="67">
        <v>107</v>
      </c>
      <c r="V35" s="140">
        <f t="shared" si="5"/>
        <v>128</v>
      </c>
      <c r="W35" s="140">
        <f t="shared" si="6"/>
        <v>449</v>
      </c>
      <c r="X35" s="119">
        <v>8.17</v>
      </c>
      <c r="Y35" s="176" t="s">
        <v>980</v>
      </c>
      <c r="Z35" s="63">
        <v>24</v>
      </c>
      <c r="AA35" s="63">
        <v>58</v>
      </c>
      <c r="AB35" s="186">
        <f t="shared" si="7"/>
        <v>82</v>
      </c>
      <c r="AC35" s="63">
        <v>23</v>
      </c>
      <c r="AD35" s="63">
        <v>52</v>
      </c>
      <c r="AE35" s="186">
        <f t="shared" si="8"/>
        <v>75</v>
      </c>
      <c r="AF35" s="63">
        <v>23</v>
      </c>
      <c r="AG35" s="63">
        <v>46</v>
      </c>
      <c r="AH35" s="63">
        <f t="shared" si="9"/>
        <v>69</v>
      </c>
      <c r="AI35" s="63">
        <v>23</v>
      </c>
      <c r="AJ35" s="63">
        <v>47</v>
      </c>
      <c r="AK35" s="186">
        <f t="shared" si="10"/>
        <v>70</v>
      </c>
      <c r="AL35" s="63">
        <v>145</v>
      </c>
      <c r="AM35" s="63">
        <v>8.36</v>
      </c>
      <c r="AN35" s="63">
        <v>8.42</v>
      </c>
      <c r="AO35" s="63">
        <v>7.82</v>
      </c>
      <c r="AP35" s="63">
        <v>8.35</v>
      </c>
      <c r="AQ35" s="186">
        <v>8.23</v>
      </c>
      <c r="AR35" s="63">
        <f t="shared" si="11"/>
        <v>890</v>
      </c>
      <c r="AS35" s="186">
        <v>76.290000000000006</v>
      </c>
    </row>
    <row r="36" spans="1:45" ht="18" customHeight="1" x14ac:dyDescent="0.25">
      <c r="A36" s="121">
        <v>31</v>
      </c>
      <c r="B36" s="82">
        <v>30</v>
      </c>
      <c r="C36" s="83" t="s">
        <v>511</v>
      </c>
      <c r="D36" s="134" t="s">
        <v>512</v>
      </c>
      <c r="E36" s="67">
        <v>22</v>
      </c>
      <c r="F36" s="67">
        <v>39</v>
      </c>
      <c r="G36" s="140">
        <f t="shared" si="0"/>
        <v>61</v>
      </c>
      <c r="H36" s="67">
        <v>22</v>
      </c>
      <c r="I36" s="67">
        <v>50</v>
      </c>
      <c r="J36" s="140">
        <f t="shared" si="1"/>
        <v>72</v>
      </c>
      <c r="K36" s="67">
        <v>22</v>
      </c>
      <c r="L36" s="67">
        <v>51</v>
      </c>
      <c r="M36" s="140">
        <f t="shared" si="2"/>
        <v>73</v>
      </c>
      <c r="N36" s="67">
        <v>21</v>
      </c>
      <c r="O36" s="67">
        <v>49</v>
      </c>
      <c r="P36" s="140">
        <f t="shared" si="3"/>
        <v>70</v>
      </c>
      <c r="Q36" s="67">
        <v>12</v>
      </c>
      <c r="R36" s="67">
        <v>29</v>
      </c>
      <c r="S36" s="140">
        <f t="shared" si="4"/>
        <v>41</v>
      </c>
      <c r="T36" s="67">
        <v>20</v>
      </c>
      <c r="U36" s="67">
        <v>110</v>
      </c>
      <c r="V36" s="140">
        <f t="shared" si="5"/>
        <v>130</v>
      </c>
      <c r="W36" s="140">
        <f t="shared" si="6"/>
        <v>447</v>
      </c>
      <c r="X36" s="119">
        <v>8.17</v>
      </c>
      <c r="Y36" s="176" t="s">
        <v>981</v>
      </c>
      <c r="Z36" s="63">
        <v>24</v>
      </c>
      <c r="AA36" s="63">
        <v>43</v>
      </c>
      <c r="AB36" s="186">
        <f t="shared" si="7"/>
        <v>67</v>
      </c>
      <c r="AC36" s="63">
        <v>23</v>
      </c>
      <c r="AD36" s="63">
        <v>50</v>
      </c>
      <c r="AE36" s="186">
        <f t="shared" si="8"/>
        <v>73</v>
      </c>
      <c r="AF36" s="63">
        <v>22</v>
      </c>
      <c r="AG36" s="63">
        <v>37</v>
      </c>
      <c r="AH36" s="63">
        <f t="shared" si="9"/>
        <v>59</v>
      </c>
      <c r="AI36" s="63">
        <v>24</v>
      </c>
      <c r="AJ36" s="63">
        <v>49</v>
      </c>
      <c r="AK36" s="186">
        <f t="shared" si="10"/>
        <v>73</v>
      </c>
      <c r="AL36" s="63">
        <v>141</v>
      </c>
      <c r="AM36" s="63">
        <v>8.2100000000000009</v>
      </c>
      <c r="AN36" s="63">
        <v>7.77</v>
      </c>
      <c r="AO36" s="63">
        <v>7.64</v>
      </c>
      <c r="AP36" s="63">
        <v>8.09</v>
      </c>
      <c r="AQ36" s="186">
        <v>7.92</v>
      </c>
      <c r="AR36" s="63">
        <f t="shared" si="11"/>
        <v>860</v>
      </c>
      <c r="AS36" s="186">
        <v>73.3</v>
      </c>
    </row>
    <row r="37" spans="1:45" ht="18" customHeight="1" x14ac:dyDescent="0.25">
      <c r="A37" s="121">
        <v>32</v>
      </c>
      <c r="B37" s="82">
        <v>31</v>
      </c>
      <c r="C37" s="83" t="s">
        <v>513</v>
      </c>
      <c r="D37" s="134" t="s">
        <v>514</v>
      </c>
      <c r="E37" s="67">
        <v>19</v>
      </c>
      <c r="F37" s="67">
        <v>31</v>
      </c>
      <c r="G37" s="140">
        <f t="shared" si="0"/>
        <v>50</v>
      </c>
      <c r="H37" s="67">
        <v>20</v>
      </c>
      <c r="I37" s="67">
        <v>43</v>
      </c>
      <c r="J37" s="140">
        <f t="shared" si="1"/>
        <v>63</v>
      </c>
      <c r="K37" s="67">
        <v>19</v>
      </c>
      <c r="L37" s="67">
        <v>41</v>
      </c>
      <c r="M37" s="140">
        <f t="shared" si="2"/>
        <v>60</v>
      </c>
      <c r="N37" s="67">
        <v>21</v>
      </c>
      <c r="O37" s="67">
        <v>38</v>
      </c>
      <c r="P37" s="140">
        <f t="shared" si="3"/>
        <v>59</v>
      </c>
      <c r="Q37" s="67">
        <v>11</v>
      </c>
      <c r="R37" s="67">
        <v>26</v>
      </c>
      <c r="S37" s="140">
        <f t="shared" si="4"/>
        <v>37</v>
      </c>
      <c r="T37" s="67">
        <v>19</v>
      </c>
      <c r="U37" s="67">
        <v>95</v>
      </c>
      <c r="V37" s="140">
        <f t="shared" si="5"/>
        <v>114</v>
      </c>
      <c r="W37" s="140">
        <f t="shared" si="6"/>
        <v>383</v>
      </c>
      <c r="X37" s="119">
        <v>7.48</v>
      </c>
      <c r="Y37" s="176" t="s">
        <v>982</v>
      </c>
      <c r="Z37" s="63">
        <v>23</v>
      </c>
      <c r="AA37" s="63">
        <v>56</v>
      </c>
      <c r="AB37" s="186">
        <f t="shared" si="7"/>
        <v>79</v>
      </c>
      <c r="AC37" s="63">
        <v>22</v>
      </c>
      <c r="AD37" s="63">
        <v>46</v>
      </c>
      <c r="AE37" s="186">
        <f t="shared" si="8"/>
        <v>68</v>
      </c>
      <c r="AF37" s="63">
        <v>21</v>
      </c>
      <c r="AG37" s="63">
        <v>39</v>
      </c>
      <c r="AH37" s="63">
        <f t="shared" si="9"/>
        <v>60</v>
      </c>
      <c r="AI37" s="63">
        <v>22</v>
      </c>
      <c r="AJ37" s="63">
        <v>40</v>
      </c>
      <c r="AK37" s="186">
        <f t="shared" si="10"/>
        <v>62</v>
      </c>
      <c r="AL37" s="63">
        <v>137</v>
      </c>
      <c r="AM37" s="63">
        <v>7.91</v>
      </c>
      <c r="AN37" s="63">
        <v>7.12</v>
      </c>
      <c r="AO37" s="63">
        <v>6.86</v>
      </c>
      <c r="AP37" s="63">
        <v>7.48</v>
      </c>
      <c r="AQ37" s="186">
        <v>7.34</v>
      </c>
      <c r="AR37" s="63">
        <f t="shared" si="11"/>
        <v>789</v>
      </c>
      <c r="AS37" s="186">
        <v>67.489999999999995</v>
      </c>
    </row>
    <row r="38" spans="1:45" ht="18" customHeight="1" x14ac:dyDescent="0.25">
      <c r="A38" s="121">
        <v>33</v>
      </c>
      <c r="B38" s="82">
        <v>32</v>
      </c>
      <c r="C38" s="83" t="s">
        <v>515</v>
      </c>
      <c r="D38" s="134" t="s">
        <v>516</v>
      </c>
      <c r="E38" s="67">
        <v>21</v>
      </c>
      <c r="F38" s="67">
        <v>37</v>
      </c>
      <c r="G38" s="140">
        <f t="shared" si="0"/>
        <v>58</v>
      </c>
      <c r="H38" s="67">
        <v>21</v>
      </c>
      <c r="I38" s="67">
        <v>51</v>
      </c>
      <c r="J38" s="140">
        <f t="shared" si="1"/>
        <v>72</v>
      </c>
      <c r="K38" s="67">
        <v>21</v>
      </c>
      <c r="L38" s="67">
        <v>44</v>
      </c>
      <c r="M38" s="140">
        <f t="shared" si="2"/>
        <v>65</v>
      </c>
      <c r="N38" s="67">
        <v>22</v>
      </c>
      <c r="O38" s="67">
        <v>49</v>
      </c>
      <c r="P38" s="140">
        <f t="shared" si="3"/>
        <v>71</v>
      </c>
      <c r="Q38" s="67">
        <v>13</v>
      </c>
      <c r="R38" s="67">
        <v>30</v>
      </c>
      <c r="S38" s="140">
        <f t="shared" si="4"/>
        <v>43</v>
      </c>
      <c r="T38" s="67">
        <v>18</v>
      </c>
      <c r="U38" s="67">
        <v>110</v>
      </c>
      <c r="V38" s="140">
        <f t="shared" si="5"/>
        <v>128</v>
      </c>
      <c r="W38" s="140">
        <f t="shared" si="6"/>
        <v>437</v>
      </c>
      <c r="X38" s="119">
        <v>7.83</v>
      </c>
      <c r="Y38" s="176" t="s">
        <v>983</v>
      </c>
      <c r="Z38" s="63">
        <v>24</v>
      </c>
      <c r="AA38" s="63">
        <v>55</v>
      </c>
      <c r="AB38" s="186">
        <f t="shared" si="7"/>
        <v>79</v>
      </c>
      <c r="AC38" s="63">
        <v>22</v>
      </c>
      <c r="AD38" s="63">
        <v>50</v>
      </c>
      <c r="AE38" s="186">
        <f t="shared" si="8"/>
        <v>72</v>
      </c>
      <c r="AF38" s="63">
        <v>22</v>
      </c>
      <c r="AG38" s="63">
        <v>34</v>
      </c>
      <c r="AH38" s="63">
        <f t="shared" si="9"/>
        <v>56</v>
      </c>
      <c r="AI38" s="63">
        <v>23</v>
      </c>
      <c r="AJ38" s="63">
        <v>46</v>
      </c>
      <c r="AK38" s="186">
        <f t="shared" si="10"/>
        <v>69</v>
      </c>
      <c r="AL38" s="63">
        <v>140</v>
      </c>
      <c r="AM38" s="63"/>
      <c r="AN38" s="63">
        <v>7.96</v>
      </c>
      <c r="AO38" s="63">
        <v>7.61</v>
      </c>
      <c r="AP38" s="63">
        <v>7.91</v>
      </c>
      <c r="AQ38" s="186">
        <v>7.82</v>
      </c>
      <c r="AR38" s="63">
        <f t="shared" si="11"/>
        <v>853</v>
      </c>
      <c r="AS38" s="186">
        <v>72.73</v>
      </c>
    </row>
    <row r="39" spans="1:45" ht="18" customHeight="1" x14ac:dyDescent="0.25">
      <c r="A39" s="121">
        <v>34</v>
      </c>
      <c r="B39" s="82">
        <v>33</v>
      </c>
      <c r="C39" s="83" t="s">
        <v>517</v>
      </c>
      <c r="D39" s="134" t="s">
        <v>518</v>
      </c>
      <c r="E39" s="67">
        <v>23</v>
      </c>
      <c r="F39" s="67">
        <v>45</v>
      </c>
      <c r="G39" s="140">
        <f t="shared" si="0"/>
        <v>68</v>
      </c>
      <c r="H39" s="67">
        <v>23</v>
      </c>
      <c r="I39" s="67">
        <v>50</v>
      </c>
      <c r="J39" s="140">
        <f t="shared" si="1"/>
        <v>73</v>
      </c>
      <c r="K39" s="67">
        <v>22</v>
      </c>
      <c r="L39" s="67">
        <v>52</v>
      </c>
      <c r="M39" s="140">
        <f t="shared" si="2"/>
        <v>74</v>
      </c>
      <c r="N39" s="67">
        <v>22</v>
      </c>
      <c r="O39" s="67">
        <v>50</v>
      </c>
      <c r="P39" s="140">
        <f t="shared" si="3"/>
        <v>72</v>
      </c>
      <c r="Q39" s="67">
        <v>13</v>
      </c>
      <c r="R39" s="67">
        <v>31</v>
      </c>
      <c r="S39" s="140">
        <f t="shared" si="4"/>
        <v>44</v>
      </c>
      <c r="T39" s="67">
        <v>19</v>
      </c>
      <c r="U39" s="67">
        <v>115</v>
      </c>
      <c r="V39" s="140">
        <f t="shared" si="5"/>
        <v>134</v>
      </c>
      <c r="W39" s="140">
        <f t="shared" si="6"/>
        <v>465</v>
      </c>
      <c r="X39" s="119">
        <v>8.42</v>
      </c>
      <c r="Y39" s="176" t="s">
        <v>984</v>
      </c>
      <c r="Z39" s="63">
        <v>24</v>
      </c>
      <c r="AA39" s="63">
        <v>58</v>
      </c>
      <c r="AB39" s="186">
        <f t="shared" si="7"/>
        <v>82</v>
      </c>
      <c r="AC39" s="63">
        <v>22</v>
      </c>
      <c r="AD39" s="63">
        <v>48</v>
      </c>
      <c r="AE39" s="186">
        <f t="shared" si="8"/>
        <v>70</v>
      </c>
      <c r="AF39" s="63">
        <v>23</v>
      </c>
      <c r="AG39" s="63">
        <v>38</v>
      </c>
      <c r="AH39" s="63">
        <f t="shared" si="9"/>
        <v>61</v>
      </c>
      <c r="AI39" s="63">
        <v>24</v>
      </c>
      <c r="AJ39" s="63">
        <v>52</v>
      </c>
      <c r="AK39" s="186">
        <f t="shared" si="10"/>
        <v>76</v>
      </c>
      <c r="AL39" s="63">
        <v>140</v>
      </c>
      <c r="AM39" s="63">
        <v>8.2899999999999991</v>
      </c>
      <c r="AN39" s="63">
        <v>8</v>
      </c>
      <c r="AO39" s="63">
        <v>7.61</v>
      </c>
      <c r="AP39" s="63">
        <v>8.39</v>
      </c>
      <c r="AQ39" s="186">
        <v>8.06</v>
      </c>
      <c r="AR39" s="63">
        <f t="shared" si="11"/>
        <v>894</v>
      </c>
      <c r="AS39" s="186">
        <v>74.81</v>
      </c>
    </row>
    <row r="40" spans="1:45" ht="18" customHeight="1" x14ac:dyDescent="0.25">
      <c r="A40" s="121">
        <v>35</v>
      </c>
      <c r="B40" s="124">
        <v>34</v>
      </c>
      <c r="C40" s="96" t="s">
        <v>519</v>
      </c>
      <c r="D40" s="134" t="s">
        <v>520</v>
      </c>
      <c r="E40" s="67">
        <v>22</v>
      </c>
      <c r="F40" s="67">
        <v>44</v>
      </c>
      <c r="G40" s="140">
        <f t="shared" si="0"/>
        <v>66</v>
      </c>
      <c r="H40" s="67">
        <v>22</v>
      </c>
      <c r="I40" s="67">
        <v>47</v>
      </c>
      <c r="J40" s="140">
        <f t="shared" si="1"/>
        <v>69</v>
      </c>
      <c r="K40" s="67">
        <v>23</v>
      </c>
      <c r="L40" s="67">
        <v>45</v>
      </c>
      <c r="M40" s="140">
        <f t="shared" si="2"/>
        <v>68</v>
      </c>
      <c r="N40" s="67">
        <v>20</v>
      </c>
      <c r="O40" s="67">
        <v>48</v>
      </c>
      <c r="P40" s="140">
        <f t="shared" si="3"/>
        <v>68</v>
      </c>
      <c r="Q40" s="67">
        <v>12</v>
      </c>
      <c r="R40" s="67">
        <v>28</v>
      </c>
      <c r="S40" s="140">
        <f t="shared" si="4"/>
        <v>40</v>
      </c>
      <c r="T40" s="67">
        <v>18</v>
      </c>
      <c r="U40" s="67">
        <v>105</v>
      </c>
      <c r="V40" s="140">
        <f t="shared" si="5"/>
        <v>123</v>
      </c>
      <c r="W40" s="140">
        <f t="shared" si="6"/>
        <v>434</v>
      </c>
      <c r="X40" s="119">
        <v>7.67</v>
      </c>
      <c r="Y40" s="176" t="s">
        <v>985</v>
      </c>
      <c r="Z40" s="63">
        <v>23</v>
      </c>
      <c r="AA40" s="63">
        <v>60</v>
      </c>
      <c r="AB40" s="186">
        <f t="shared" si="7"/>
        <v>83</v>
      </c>
      <c r="AC40" s="63">
        <v>22</v>
      </c>
      <c r="AD40" s="63">
        <v>48</v>
      </c>
      <c r="AE40" s="186">
        <f t="shared" si="8"/>
        <v>70</v>
      </c>
      <c r="AF40" s="63">
        <v>22</v>
      </c>
      <c r="AG40" s="63">
        <v>42</v>
      </c>
      <c r="AH40" s="63">
        <f t="shared" si="9"/>
        <v>64</v>
      </c>
      <c r="AI40" s="63">
        <v>23</v>
      </c>
      <c r="AJ40" s="63">
        <v>45</v>
      </c>
      <c r="AK40" s="186">
        <f t="shared" si="10"/>
        <v>68</v>
      </c>
      <c r="AL40" s="63">
        <v>140</v>
      </c>
      <c r="AM40" s="63">
        <v>8.3800000000000008</v>
      </c>
      <c r="AN40" s="63">
        <v>7.69</v>
      </c>
      <c r="AO40" s="63">
        <v>7.82</v>
      </c>
      <c r="AP40" s="63">
        <v>8</v>
      </c>
      <c r="AQ40" s="186">
        <v>7.98</v>
      </c>
      <c r="AR40" s="63">
        <f t="shared" si="11"/>
        <v>859</v>
      </c>
      <c r="AS40" s="186">
        <v>74.7</v>
      </c>
    </row>
    <row r="41" spans="1:45" ht="18" customHeight="1" x14ac:dyDescent="0.25">
      <c r="A41" s="121">
        <v>36</v>
      </c>
      <c r="B41" s="125">
        <v>35</v>
      </c>
      <c r="C41" s="83" t="s">
        <v>521</v>
      </c>
      <c r="D41" s="134" t="s">
        <v>522</v>
      </c>
      <c r="E41" s="67">
        <v>23</v>
      </c>
      <c r="F41" s="67">
        <v>34</v>
      </c>
      <c r="G41" s="140">
        <f t="shared" si="0"/>
        <v>57</v>
      </c>
      <c r="H41" s="67">
        <v>22</v>
      </c>
      <c r="I41" s="67">
        <v>50</v>
      </c>
      <c r="J41" s="140">
        <f t="shared" si="1"/>
        <v>72</v>
      </c>
      <c r="K41" s="67">
        <v>24</v>
      </c>
      <c r="L41" s="67">
        <v>39</v>
      </c>
      <c r="M41" s="140">
        <f t="shared" si="2"/>
        <v>63</v>
      </c>
      <c r="N41" s="67">
        <v>21</v>
      </c>
      <c r="O41" s="67">
        <v>51</v>
      </c>
      <c r="P41" s="140">
        <f t="shared" si="3"/>
        <v>72</v>
      </c>
      <c r="Q41" s="67">
        <v>14</v>
      </c>
      <c r="R41" s="67">
        <v>33</v>
      </c>
      <c r="S41" s="140">
        <f t="shared" si="4"/>
        <v>47</v>
      </c>
      <c r="T41" s="67">
        <v>20</v>
      </c>
      <c r="U41" s="67">
        <v>115</v>
      </c>
      <c r="V41" s="140">
        <f t="shared" si="5"/>
        <v>135</v>
      </c>
      <c r="W41" s="140">
        <f t="shared" si="6"/>
        <v>446</v>
      </c>
      <c r="X41" s="119">
        <v>8.17</v>
      </c>
      <c r="Y41" s="176" t="s">
        <v>986</v>
      </c>
      <c r="Z41" s="63">
        <v>23</v>
      </c>
      <c r="AA41" s="63">
        <v>57</v>
      </c>
      <c r="AB41" s="186">
        <f t="shared" si="7"/>
        <v>80</v>
      </c>
      <c r="AC41" s="63">
        <v>24</v>
      </c>
      <c r="AD41" s="63">
        <v>53</v>
      </c>
      <c r="AE41" s="186">
        <f t="shared" si="8"/>
        <v>77</v>
      </c>
      <c r="AF41" s="63">
        <v>23</v>
      </c>
      <c r="AG41" s="63">
        <v>39</v>
      </c>
      <c r="AH41" s="63">
        <f t="shared" si="9"/>
        <v>62</v>
      </c>
      <c r="AI41" s="63">
        <v>23</v>
      </c>
      <c r="AJ41" s="63">
        <v>46</v>
      </c>
      <c r="AK41" s="186">
        <f t="shared" si="10"/>
        <v>69</v>
      </c>
      <c r="AL41" s="63">
        <v>142</v>
      </c>
      <c r="AM41" s="63">
        <v>8.07</v>
      </c>
      <c r="AN41" s="63">
        <v>7.5</v>
      </c>
      <c r="AO41" s="63">
        <v>7.57</v>
      </c>
      <c r="AP41" s="63">
        <v>8.26</v>
      </c>
      <c r="AQ41" s="186">
        <v>7.84</v>
      </c>
      <c r="AR41" s="63">
        <f t="shared" si="11"/>
        <v>876</v>
      </c>
      <c r="AS41" s="186">
        <v>72.489999999999995</v>
      </c>
    </row>
    <row r="42" spans="1:45" ht="18" customHeight="1" x14ac:dyDescent="0.25">
      <c r="A42" s="121">
        <v>37</v>
      </c>
      <c r="B42" s="125">
        <v>36</v>
      </c>
      <c r="C42" s="83" t="s">
        <v>523</v>
      </c>
      <c r="D42" s="134" t="s">
        <v>524</v>
      </c>
      <c r="E42" s="67">
        <v>21</v>
      </c>
      <c r="F42" s="67">
        <v>37</v>
      </c>
      <c r="G42" s="140">
        <f t="shared" si="0"/>
        <v>58</v>
      </c>
      <c r="H42" s="67">
        <v>22</v>
      </c>
      <c r="I42" s="67">
        <v>50</v>
      </c>
      <c r="J42" s="140">
        <f t="shared" si="1"/>
        <v>72</v>
      </c>
      <c r="K42" s="67">
        <v>20</v>
      </c>
      <c r="L42" s="67">
        <v>46</v>
      </c>
      <c r="M42" s="140">
        <f t="shared" si="2"/>
        <v>66</v>
      </c>
      <c r="N42" s="67">
        <v>22</v>
      </c>
      <c r="O42" s="67">
        <v>41</v>
      </c>
      <c r="P42" s="140">
        <f t="shared" si="3"/>
        <v>63</v>
      </c>
      <c r="Q42" s="67">
        <v>12</v>
      </c>
      <c r="R42" s="67">
        <v>30</v>
      </c>
      <c r="S42" s="140">
        <f t="shared" si="4"/>
        <v>42</v>
      </c>
      <c r="T42" s="67">
        <v>17</v>
      </c>
      <c r="U42" s="67">
        <v>101</v>
      </c>
      <c r="V42" s="140">
        <f t="shared" si="5"/>
        <v>118</v>
      </c>
      <c r="W42" s="140">
        <f t="shared" si="6"/>
        <v>419</v>
      </c>
      <c r="X42" s="119">
        <v>7.42</v>
      </c>
      <c r="Y42" s="176" t="s">
        <v>987</v>
      </c>
      <c r="Z42" s="63">
        <v>24</v>
      </c>
      <c r="AA42" s="63">
        <v>54</v>
      </c>
      <c r="AB42" s="186">
        <f t="shared" si="7"/>
        <v>78</v>
      </c>
      <c r="AC42" s="63">
        <v>23</v>
      </c>
      <c r="AD42" s="63">
        <v>56</v>
      </c>
      <c r="AE42" s="186">
        <f t="shared" si="8"/>
        <v>79</v>
      </c>
      <c r="AF42" s="63">
        <v>22</v>
      </c>
      <c r="AG42" s="63">
        <v>40</v>
      </c>
      <c r="AH42" s="63">
        <f t="shared" si="9"/>
        <v>62</v>
      </c>
      <c r="AI42" s="123">
        <v>23</v>
      </c>
      <c r="AJ42" s="63">
        <v>46</v>
      </c>
      <c r="AK42" s="186">
        <f t="shared" si="10"/>
        <v>69</v>
      </c>
      <c r="AL42" s="63">
        <v>139</v>
      </c>
      <c r="AM42" s="63">
        <v>8.4</v>
      </c>
      <c r="AN42" s="63">
        <v>8.27</v>
      </c>
      <c r="AO42" s="63">
        <v>8</v>
      </c>
      <c r="AP42" s="63">
        <v>7.78</v>
      </c>
      <c r="AQ42" s="186">
        <v>8.1300000000000008</v>
      </c>
      <c r="AR42" s="63">
        <f t="shared" si="11"/>
        <v>846</v>
      </c>
      <c r="AS42" s="186">
        <v>75.91</v>
      </c>
    </row>
    <row r="43" spans="1:45" ht="18" customHeight="1" x14ac:dyDescent="0.25">
      <c r="A43" s="121">
        <v>38</v>
      </c>
      <c r="B43" s="124">
        <v>37</v>
      </c>
      <c r="C43" s="83" t="s">
        <v>525</v>
      </c>
      <c r="D43" s="134" t="s">
        <v>526</v>
      </c>
      <c r="E43" s="67">
        <v>22</v>
      </c>
      <c r="F43" s="67">
        <v>47</v>
      </c>
      <c r="G43" s="140">
        <f t="shared" si="0"/>
        <v>69</v>
      </c>
      <c r="H43" s="67">
        <v>21</v>
      </c>
      <c r="I43" s="67">
        <v>51</v>
      </c>
      <c r="J43" s="140">
        <f t="shared" si="1"/>
        <v>72</v>
      </c>
      <c r="K43" s="67">
        <v>23</v>
      </c>
      <c r="L43" s="67">
        <v>43</v>
      </c>
      <c r="M43" s="140">
        <f t="shared" si="2"/>
        <v>66</v>
      </c>
      <c r="N43" s="67">
        <v>23</v>
      </c>
      <c r="O43" s="67">
        <v>50</v>
      </c>
      <c r="P43" s="140">
        <f t="shared" si="3"/>
        <v>73</v>
      </c>
      <c r="Q43" s="67">
        <v>12</v>
      </c>
      <c r="R43" s="67">
        <v>29</v>
      </c>
      <c r="S43" s="140">
        <f t="shared" si="4"/>
        <v>41</v>
      </c>
      <c r="T43" s="67">
        <v>23</v>
      </c>
      <c r="U43" s="67">
        <v>113</v>
      </c>
      <c r="V43" s="140">
        <f t="shared" si="5"/>
        <v>136</v>
      </c>
      <c r="W43" s="140">
        <f t="shared" si="6"/>
        <v>457</v>
      </c>
      <c r="X43" s="119">
        <v>8.25</v>
      </c>
      <c r="Y43" s="176" t="s">
        <v>988</v>
      </c>
      <c r="Z43" s="63">
        <v>24</v>
      </c>
      <c r="AA43" s="63">
        <v>54</v>
      </c>
      <c r="AB43" s="186">
        <f t="shared" si="7"/>
        <v>78</v>
      </c>
      <c r="AC43" s="63">
        <v>22</v>
      </c>
      <c r="AD43" s="63">
        <v>56</v>
      </c>
      <c r="AE43" s="186">
        <f t="shared" si="8"/>
        <v>78</v>
      </c>
      <c r="AF43" s="63">
        <v>23</v>
      </c>
      <c r="AG43" s="63">
        <v>48</v>
      </c>
      <c r="AH43" s="63">
        <f t="shared" si="9"/>
        <v>71</v>
      </c>
      <c r="AI43" s="123">
        <v>23</v>
      </c>
      <c r="AJ43" s="63">
        <v>43</v>
      </c>
      <c r="AK43" s="186">
        <f t="shared" si="10"/>
        <v>66</v>
      </c>
      <c r="AL43" s="63">
        <v>144</v>
      </c>
      <c r="AM43" s="63">
        <v>8.3800000000000008</v>
      </c>
      <c r="AN43" s="63">
        <v>8.0399999999999991</v>
      </c>
      <c r="AO43" s="63">
        <v>7.61</v>
      </c>
      <c r="AP43" s="63">
        <v>8.3000000000000007</v>
      </c>
      <c r="AQ43" s="186">
        <v>8.08</v>
      </c>
      <c r="AR43" s="63">
        <f t="shared" si="11"/>
        <v>894</v>
      </c>
      <c r="AS43" s="186">
        <v>75.150000000000006</v>
      </c>
    </row>
    <row r="44" spans="1:45" ht="18" customHeight="1" x14ac:dyDescent="0.25">
      <c r="A44" s="121">
        <v>39</v>
      </c>
      <c r="B44" s="125">
        <v>38</v>
      </c>
      <c r="C44" s="83" t="s">
        <v>527</v>
      </c>
      <c r="D44" s="134" t="s">
        <v>528</v>
      </c>
      <c r="E44" s="67">
        <v>20</v>
      </c>
      <c r="F44" s="67">
        <v>32</v>
      </c>
      <c r="G44" s="140">
        <f t="shared" si="0"/>
        <v>52</v>
      </c>
      <c r="H44" s="67">
        <v>21</v>
      </c>
      <c r="I44" s="67">
        <v>43</v>
      </c>
      <c r="J44" s="140">
        <f t="shared" si="1"/>
        <v>64</v>
      </c>
      <c r="K44" s="67">
        <v>21</v>
      </c>
      <c r="L44" s="67">
        <v>40</v>
      </c>
      <c r="M44" s="140">
        <f t="shared" si="2"/>
        <v>61</v>
      </c>
      <c r="N44" s="67">
        <v>21</v>
      </c>
      <c r="O44" s="67">
        <v>49</v>
      </c>
      <c r="P44" s="140">
        <f t="shared" si="3"/>
        <v>70</v>
      </c>
      <c r="Q44" s="67">
        <v>11</v>
      </c>
      <c r="R44" s="67">
        <v>28</v>
      </c>
      <c r="S44" s="140">
        <f t="shared" si="4"/>
        <v>39</v>
      </c>
      <c r="T44" s="67">
        <v>21</v>
      </c>
      <c r="U44" s="67">
        <v>107</v>
      </c>
      <c r="V44" s="140">
        <f t="shared" si="5"/>
        <v>128</v>
      </c>
      <c r="W44" s="140">
        <f t="shared" si="6"/>
        <v>414</v>
      </c>
      <c r="X44" s="119">
        <v>7.58</v>
      </c>
      <c r="Y44" s="176" t="s">
        <v>989</v>
      </c>
      <c r="Z44" s="63">
        <v>23</v>
      </c>
      <c r="AA44" s="63">
        <v>49</v>
      </c>
      <c r="AB44" s="186">
        <f t="shared" si="7"/>
        <v>72</v>
      </c>
      <c r="AC44" s="63">
        <v>23</v>
      </c>
      <c r="AD44" s="63">
        <v>45</v>
      </c>
      <c r="AE44" s="186">
        <f t="shared" si="8"/>
        <v>68</v>
      </c>
      <c r="AF44" s="63">
        <v>22</v>
      </c>
      <c r="AG44" s="63">
        <v>37</v>
      </c>
      <c r="AH44" s="63">
        <f t="shared" si="9"/>
        <v>59</v>
      </c>
      <c r="AI44" s="63">
        <v>23</v>
      </c>
      <c r="AJ44" s="63">
        <v>35</v>
      </c>
      <c r="AK44" s="186">
        <f t="shared" si="10"/>
        <v>58</v>
      </c>
      <c r="AL44" s="63">
        <v>141</v>
      </c>
      <c r="AM44" s="63">
        <v>7.62</v>
      </c>
      <c r="AN44" s="63">
        <v>6.88</v>
      </c>
      <c r="AO44" s="63">
        <v>6.75</v>
      </c>
      <c r="AP44" s="63">
        <v>7.61</v>
      </c>
      <c r="AQ44" s="186">
        <v>7.21</v>
      </c>
      <c r="AR44" s="63">
        <f t="shared" si="11"/>
        <v>812</v>
      </c>
      <c r="AS44" s="186">
        <v>65.87</v>
      </c>
    </row>
    <row r="45" spans="1:45" ht="18" customHeight="1" x14ac:dyDescent="0.25">
      <c r="A45" s="121">
        <v>40</v>
      </c>
      <c r="B45" s="125">
        <v>39</v>
      </c>
      <c r="C45" s="83" t="s">
        <v>529</v>
      </c>
      <c r="D45" s="134" t="s">
        <v>530</v>
      </c>
      <c r="E45" s="67">
        <v>22</v>
      </c>
      <c r="F45" s="67">
        <v>44</v>
      </c>
      <c r="G45" s="140">
        <f t="shared" si="0"/>
        <v>66</v>
      </c>
      <c r="H45" s="67">
        <v>23</v>
      </c>
      <c r="I45" s="67">
        <v>47</v>
      </c>
      <c r="J45" s="140">
        <f t="shared" si="1"/>
        <v>70</v>
      </c>
      <c r="K45" s="67">
        <v>23</v>
      </c>
      <c r="L45" s="67">
        <v>50</v>
      </c>
      <c r="M45" s="140">
        <f t="shared" si="2"/>
        <v>73</v>
      </c>
      <c r="N45" s="67">
        <v>23</v>
      </c>
      <c r="O45" s="67">
        <v>51</v>
      </c>
      <c r="P45" s="140">
        <f t="shared" si="3"/>
        <v>74</v>
      </c>
      <c r="Q45" s="67">
        <v>12</v>
      </c>
      <c r="R45" s="67">
        <v>29</v>
      </c>
      <c r="S45" s="140">
        <f t="shared" si="4"/>
        <v>41</v>
      </c>
      <c r="T45" s="67">
        <v>19</v>
      </c>
      <c r="U45" s="67">
        <v>95</v>
      </c>
      <c r="V45" s="140">
        <f t="shared" si="5"/>
        <v>114</v>
      </c>
      <c r="W45" s="140">
        <f t="shared" si="6"/>
        <v>438</v>
      </c>
      <c r="X45" s="119">
        <v>7.92</v>
      </c>
      <c r="Y45" s="176" t="s">
        <v>990</v>
      </c>
      <c r="Z45" s="63">
        <v>24</v>
      </c>
      <c r="AA45" s="63">
        <v>57</v>
      </c>
      <c r="AB45" s="186">
        <f t="shared" si="7"/>
        <v>81</v>
      </c>
      <c r="AC45" s="63">
        <v>24</v>
      </c>
      <c r="AD45" s="63">
        <v>56</v>
      </c>
      <c r="AE45" s="186">
        <f t="shared" si="8"/>
        <v>80</v>
      </c>
      <c r="AF45" s="63">
        <v>23</v>
      </c>
      <c r="AG45" s="63">
        <v>46</v>
      </c>
      <c r="AH45" s="63">
        <f t="shared" si="9"/>
        <v>69</v>
      </c>
      <c r="AI45" s="63">
        <v>24</v>
      </c>
      <c r="AJ45" s="63">
        <v>47</v>
      </c>
      <c r="AK45" s="186">
        <f t="shared" si="10"/>
        <v>71</v>
      </c>
      <c r="AL45" s="63">
        <v>143</v>
      </c>
      <c r="AM45" s="63">
        <v>8.91</v>
      </c>
      <c r="AN45" s="63">
        <v>8.5</v>
      </c>
      <c r="AO45" s="63">
        <v>8.07</v>
      </c>
      <c r="AP45" s="63">
        <v>8.3000000000000007</v>
      </c>
      <c r="AQ45" s="186">
        <v>8.4600000000000009</v>
      </c>
      <c r="AR45" s="63">
        <f t="shared" si="11"/>
        <v>882</v>
      </c>
      <c r="AS45" s="186">
        <v>78.62</v>
      </c>
    </row>
    <row r="46" spans="1:45" ht="18" customHeight="1" x14ac:dyDescent="0.25">
      <c r="A46" s="121">
        <v>41</v>
      </c>
      <c r="B46" s="125">
        <v>40</v>
      </c>
      <c r="C46" s="83" t="s">
        <v>531</v>
      </c>
      <c r="D46" s="134" t="s">
        <v>532</v>
      </c>
      <c r="E46" s="67">
        <v>22</v>
      </c>
      <c r="F46" s="67">
        <v>58</v>
      </c>
      <c r="G46" s="140">
        <f t="shared" si="0"/>
        <v>80</v>
      </c>
      <c r="H46" s="67">
        <v>22</v>
      </c>
      <c r="I46" s="67">
        <v>48</v>
      </c>
      <c r="J46" s="140">
        <f t="shared" si="1"/>
        <v>70</v>
      </c>
      <c r="K46" s="67">
        <v>21</v>
      </c>
      <c r="L46" s="67">
        <v>45</v>
      </c>
      <c r="M46" s="140">
        <f t="shared" si="2"/>
        <v>66</v>
      </c>
      <c r="N46" s="67">
        <v>23</v>
      </c>
      <c r="O46" s="67">
        <v>51</v>
      </c>
      <c r="P46" s="140">
        <f t="shared" si="3"/>
        <v>74</v>
      </c>
      <c r="Q46" s="67">
        <v>12</v>
      </c>
      <c r="R46" s="67">
        <v>29</v>
      </c>
      <c r="S46" s="140">
        <f t="shared" si="4"/>
        <v>41</v>
      </c>
      <c r="T46" s="67">
        <v>20</v>
      </c>
      <c r="U46" s="67">
        <v>94</v>
      </c>
      <c r="V46" s="140">
        <f t="shared" si="5"/>
        <v>114</v>
      </c>
      <c r="W46" s="140">
        <f t="shared" si="6"/>
        <v>445</v>
      </c>
      <c r="X46" s="119">
        <v>8.08</v>
      </c>
      <c r="Y46" s="176" t="s">
        <v>991</v>
      </c>
      <c r="Z46" s="63">
        <v>24</v>
      </c>
      <c r="AA46" s="63">
        <v>58</v>
      </c>
      <c r="AB46" s="186">
        <f t="shared" si="7"/>
        <v>82</v>
      </c>
      <c r="AC46" s="63">
        <v>22</v>
      </c>
      <c r="AD46" s="63">
        <v>54</v>
      </c>
      <c r="AE46" s="186">
        <f t="shared" si="8"/>
        <v>76</v>
      </c>
      <c r="AF46" s="63">
        <v>22</v>
      </c>
      <c r="AG46" s="63">
        <v>37</v>
      </c>
      <c r="AH46" s="63">
        <f t="shared" si="9"/>
        <v>59</v>
      </c>
      <c r="AI46" s="63">
        <v>24</v>
      </c>
      <c r="AJ46" s="63">
        <v>42</v>
      </c>
      <c r="AK46" s="186">
        <f t="shared" si="10"/>
        <v>66</v>
      </c>
      <c r="AL46" s="63">
        <v>140</v>
      </c>
      <c r="AM46" s="63">
        <v>8.6</v>
      </c>
      <c r="AN46" s="63">
        <v>7.85</v>
      </c>
      <c r="AO46" s="63">
        <v>7.79</v>
      </c>
      <c r="AP46" s="63">
        <v>8.1300000000000008</v>
      </c>
      <c r="AQ46" s="186">
        <v>8.1</v>
      </c>
      <c r="AR46" s="63">
        <f t="shared" si="11"/>
        <v>868</v>
      </c>
      <c r="AS46" s="186">
        <v>75.47</v>
      </c>
    </row>
    <row r="47" spans="1:45" ht="18" customHeight="1" x14ac:dyDescent="0.25">
      <c r="A47" s="121">
        <v>42</v>
      </c>
      <c r="B47" s="82">
        <v>41</v>
      </c>
      <c r="C47" s="83" t="s">
        <v>533</v>
      </c>
      <c r="D47" s="134" t="s">
        <v>534</v>
      </c>
      <c r="E47" s="67">
        <v>19</v>
      </c>
      <c r="F47" s="67">
        <v>28</v>
      </c>
      <c r="G47" s="140">
        <f t="shared" si="0"/>
        <v>47</v>
      </c>
      <c r="H47" s="67">
        <v>19</v>
      </c>
      <c r="I47" s="67">
        <v>37</v>
      </c>
      <c r="J47" s="140">
        <f t="shared" si="1"/>
        <v>56</v>
      </c>
      <c r="K47" s="67">
        <v>20</v>
      </c>
      <c r="L47" s="67">
        <v>31</v>
      </c>
      <c r="M47" s="140">
        <f t="shared" si="2"/>
        <v>51</v>
      </c>
      <c r="N47" s="67">
        <v>21</v>
      </c>
      <c r="O47" s="67">
        <v>32</v>
      </c>
      <c r="P47" s="140">
        <f t="shared" si="3"/>
        <v>53</v>
      </c>
      <c r="Q47" s="67">
        <v>11</v>
      </c>
      <c r="R47" s="67">
        <v>27</v>
      </c>
      <c r="S47" s="140">
        <f t="shared" si="4"/>
        <v>38</v>
      </c>
      <c r="T47" s="67">
        <v>19</v>
      </c>
      <c r="U47" s="67">
        <v>113</v>
      </c>
      <c r="V47" s="140">
        <f t="shared" si="5"/>
        <v>132</v>
      </c>
      <c r="W47" s="140">
        <f t="shared" si="6"/>
        <v>377</v>
      </c>
      <c r="X47" s="119"/>
      <c r="Y47" s="176" t="s">
        <v>992</v>
      </c>
      <c r="Z47" s="63">
        <v>22</v>
      </c>
      <c r="AA47" s="63">
        <v>47</v>
      </c>
      <c r="AB47" s="186">
        <f t="shared" si="7"/>
        <v>69</v>
      </c>
      <c r="AC47" s="63">
        <v>21</v>
      </c>
      <c r="AD47" s="63">
        <v>43</v>
      </c>
      <c r="AE47" s="186">
        <f t="shared" si="8"/>
        <v>64</v>
      </c>
      <c r="AF47" s="63">
        <v>20</v>
      </c>
      <c r="AG47" s="63">
        <v>21</v>
      </c>
      <c r="AH47" s="63">
        <f t="shared" si="9"/>
        <v>41</v>
      </c>
      <c r="AI47" s="63">
        <v>21</v>
      </c>
      <c r="AJ47" s="63">
        <v>31</v>
      </c>
      <c r="AK47" s="186">
        <f t="shared" si="10"/>
        <v>52</v>
      </c>
      <c r="AL47" s="63">
        <v>135</v>
      </c>
      <c r="AM47" s="63">
        <v>7.74</v>
      </c>
      <c r="AN47" s="63">
        <v>6.96</v>
      </c>
      <c r="AO47" s="63">
        <v>6.75</v>
      </c>
      <c r="AP47" s="63"/>
      <c r="AQ47" s="186"/>
      <c r="AR47" s="63">
        <f t="shared" si="11"/>
        <v>738</v>
      </c>
      <c r="AS47" s="186"/>
    </row>
    <row r="48" spans="1:45" ht="18" customHeight="1" x14ac:dyDescent="0.25">
      <c r="A48" s="121">
        <v>43</v>
      </c>
      <c r="B48" s="82">
        <v>42</v>
      </c>
      <c r="C48" s="83" t="s">
        <v>535</v>
      </c>
      <c r="D48" s="134" t="s">
        <v>536</v>
      </c>
      <c r="E48" s="67">
        <v>17</v>
      </c>
      <c r="F48" s="67">
        <v>39</v>
      </c>
      <c r="G48" s="140">
        <f t="shared" si="0"/>
        <v>56</v>
      </c>
      <c r="H48" s="67">
        <v>16</v>
      </c>
      <c r="I48" s="67">
        <v>42</v>
      </c>
      <c r="J48" s="140">
        <f t="shared" si="1"/>
        <v>58</v>
      </c>
      <c r="K48" s="67">
        <v>22</v>
      </c>
      <c r="L48" s="67">
        <v>46</v>
      </c>
      <c r="M48" s="140">
        <f t="shared" si="2"/>
        <v>68</v>
      </c>
      <c r="N48" s="67">
        <v>17</v>
      </c>
      <c r="O48" s="67">
        <v>46</v>
      </c>
      <c r="P48" s="140">
        <f t="shared" si="3"/>
        <v>63</v>
      </c>
      <c r="Q48" s="67">
        <v>9</v>
      </c>
      <c r="R48" s="67">
        <v>31</v>
      </c>
      <c r="S48" s="140">
        <f t="shared" si="4"/>
        <v>40</v>
      </c>
      <c r="T48" s="67">
        <v>19</v>
      </c>
      <c r="U48" s="67">
        <v>103</v>
      </c>
      <c r="V48" s="140">
        <f t="shared" si="5"/>
        <v>122</v>
      </c>
      <c r="W48" s="140">
        <f t="shared" si="6"/>
        <v>407</v>
      </c>
      <c r="X48" s="119">
        <v>7.33</v>
      </c>
      <c r="Y48" s="176" t="s">
        <v>993</v>
      </c>
      <c r="Z48" s="63">
        <v>23</v>
      </c>
      <c r="AA48" s="63">
        <v>50</v>
      </c>
      <c r="AB48" s="186">
        <f t="shared" si="7"/>
        <v>73</v>
      </c>
      <c r="AC48" s="63">
        <v>23</v>
      </c>
      <c r="AD48" s="63">
        <v>49</v>
      </c>
      <c r="AE48" s="186">
        <f t="shared" si="8"/>
        <v>72</v>
      </c>
      <c r="AF48" s="63">
        <v>23</v>
      </c>
      <c r="AG48" s="63">
        <v>38</v>
      </c>
      <c r="AH48" s="63">
        <f t="shared" si="9"/>
        <v>61</v>
      </c>
      <c r="AI48" s="63">
        <v>22</v>
      </c>
      <c r="AJ48" s="63">
        <v>42</v>
      </c>
      <c r="AK48" s="186">
        <f t="shared" si="10"/>
        <v>64</v>
      </c>
      <c r="AL48" s="63">
        <v>142</v>
      </c>
      <c r="AM48" s="63">
        <v>8.33</v>
      </c>
      <c r="AN48" s="63">
        <v>8.19</v>
      </c>
      <c r="AO48" s="63">
        <v>7.57</v>
      </c>
      <c r="AP48" s="63">
        <v>7.74</v>
      </c>
      <c r="AQ48" s="186">
        <v>7.97</v>
      </c>
      <c r="AR48" s="63">
        <f t="shared" si="11"/>
        <v>819</v>
      </c>
      <c r="AS48" s="186">
        <v>74.11</v>
      </c>
    </row>
    <row r="49" spans="1:45" ht="18" customHeight="1" x14ac:dyDescent="0.25">
      <c r="A49" s="121">
        <v>44</v>
      </c>
      <c r="B49" s="82">
        <v>43</v>
      </c>
      <c r="C49" s="83" t="s">
        <v>537</v>
      </c>
      <c r="D49" s="134" t="s">
        <v>538</v>
      </c>
      <c r="E49" s="67">
        <v>22</v>
      </c>
      <c r="F49" s="67">
        <v>40</v>
      </c>
      <c r="G49" s="140">
        <f t="shared" si="0"/>
        <v>62</v>
      </c>
      <c r="H49" s="67">
        <v>21</v>
      </c>
      <c r="I49" s="67">
        <v>44</v>
      </c>
      <c r="J49" s="140">
        <f t="shared" si="1"/>
        <v>65</v>
      </c>
      <c r="K49" s="67">
        <v>21</v>
      </c>
      <c r="L49" s="67">
        <v>45</v>
      </c>
      <c r="M49" s="140">
        <f t="shared" si="2"/>
        <v>66</v>
      </c>
      <c r="N49" s="67">
        <v>20</v>
      </c>
      <c r="O49" s="67">
        <v>53</v>
      </c>
      <c r="P49" s="140">
        <f t="shared" si="3"/>
        <v>73</v>
      </c>
      <c r="Q49" s="67">
        <v>12</v>
      </c>
      <c r="R49" s="67">
        <v>29</v>
      </c>
      <c r="S49" s="140">
        <f t="shared" si="4"/>
        <v>41</v>
      </c>
      <c r="T49" s="67">
        <v>20</v>
      </c>
      <c r="U49" s="67">
        <v>108</v>
      </c>
      <c r="V49" s="140">
        <f t="shared" si="5"/>
        <v>128</v>
      </c>
      <c r="W49" s="140">
        <f t="shared" si="6"/>
        <v>435</v>
      </c>
      <c r="X49" s="119">
        <v>7.83</v>
      </c>
      <c r="Y49" s="176" t="s">
        <v>994</v>
      </c>
      <c r="Z49" s="63">
        <v>22</v>
      </c>
      <c r="AA49" s="63">
        <v>53</v>
      </c>
      <c r="AB49" s="186">
        <f t="shared" si="7"/>
        <v>75</v>
      </c>
      <c r="AC49" s="63">
        <v>22</v>
      </c>
      <c r="AD49" s="63">
        <v>35</v>
      </c>
      <c r="AE49" s="186">
        <f t="shared" si="8"/>
        <v>57</v>
      </c>
      <c r="AF49" s="63">
        <v>22</v>
      </c>
      <c r="AG49" s="63">
        <v>38</v>
      </c>
      <c r="AH49" s="63">
        <f t="shared" si="9"/>
        <v>60</v>
      </c>
      <c r="AI49" s="63">
        <v>21</v>
      </c>
      <c r="AJ49" s="63">
        <v>50</v>
      </c>
      <c r="AK49" s="186">
        <f t="shared" si="10"/>
        <v>71</v>
      </c>
      <c r="AL49" s="63">
        <v>140</v>
      </c>
      <c r="AM49" s="63">
        <v>7.77</v>
      </c>
      <c r="AN49" s="63">
        <v>7.88</v>
      </c>
      <c r="AO49" s="63">
        <v>7.61</v>
      </c>
      <c r="AP49" s="63">
        <v>7.91</v>
      </c>
      <c r="AQ49" s="186">
        <v>7.79</v>
      </c>
      <c r="AR49" s="63">
        <f t="shared" si="11"/>
        <v>838</v>
      </c>
      <c r="AS49" s="186">
        <v>71.7</v>
      </c>
    </row>
    <row r="50" spans="1:45" ht="18" customHeight="1" x14ac:dyDescent="0.25">
      <c r="A50" s="121">
        <v>45</v>
      </c>
      <c r="B50" s="82">
        <v>44</v>
      </c>
      <c r="C50" s="83" t="s">
        <v>539</v>
      </c>
      <c r="D50" s="134" t="s">
        <v>540</v>
      </c>
      <c r="E50" s="67">
        <v>20</v>
      </c>
      <c r="F50" s="67">
        <v>38</v>
      </c>
      <c r="G50" s="140">
        <f t="shared" si="0"/>
        <v>58</v>
      </c>
      <c r="H50" s="67">
        <v>21</v>
      </c>
      <c r="I50" s="67">
        <v>46</v>
      </c>
      <c r="J50" s="140">
        <f t="shared" si="1"/>
        <v>67</v>
      </c>
      <c r="K50" s="67">
        <v>20</v>
      </c>
      <c r="L50" s="67">
        <v>37</v>
      </c>
      <c r="M50" s="140">
        <f t="shared" si="2"/>
        <v>57</v>
      </c>
      <c r="N50" s="67">
        <v>20</v>
      </c>
      <c r="O50" s="67">
        <v>39</v>
      </c>
      <c r="P50" s="140">
        <f t="shared" si="3"/>
        <v>59</v>
      </c>
      <c r="Q50" s="67">
        <v>11</v>
      </c>
      <c r="R50" s="67">
        <v>27</v>
      </c>
      <c r="S50" s="140">
        <f t="shared" si="4"/>
        <v>38</v>
      </c>
      <c r="T50" s="67">
        <v>16</v>
      </c>
      <c r="U50" s="67">
        <v>107</v>
      </c>
      <c r="V50" s="140">
        <f t="shared" si="5"/>
        <v>123</v>
      </c>
      <c r="W50" s="140">
        <f t="shared" si="6"/>
        <v>402</v>
      </c>
      <c r="X50" s="119">
        <v>7.08</v>
      </c>
      <c r="Y50" s="176" t="s">
        <v>995</v>
      </c>
      <c r="Z50" s="63">
        <v>23</v>
      </c>
      <c r="AA50" s="63">
        <v>47</v>
      </c>
      <c r="AB50" s="186">
        <f t="shared" si="7"/>
        <v>70</v>
      </c>
      <c r="AC50" s="63">
        <v>22</v>
      </c>
      <c r="AD50" s="63">
        <v>40</v>
      </c>
      <c r="AE50" s="186">
        <f t="shared" si="8"/>
        <v>62</v>
      </c>
      <c r="AF50" s="63">
        <v>22</v>
      </c>
      <c r="AG50" s="63">
        <v>33</v>
      </c>
      <c r="AH50" s="63">
        <f t="shared" si="9"/>
        <v>55</v>
      </c>
      <c r="AI50" s="63">
        <v>21</v>
      </c>
      <c r="AJ50" s="63">
        <v>43</v>
      </c>
      <c r="AK50" s="186">
        <f t="shared" si="10"/>
        <v>64</v>
      </c>
      <c r="AL50" s="63">
        <v>132</v>
      </c>
      <c r="AM50" s="63">
        <v>8.2200000000000006</v>
      </c>
      <c r="AN50" s="63">
        <v>7.46</v>
      </c>
      <c r="AO50" s="63">
        <v>7.14</v>
      </c>
      <c r="AP50" s="63">
        <v>7.3</v>
      </c>
      <c r="AQ50" s="186">
        <v>7.55</v>
      </c>
      <c r="AR50" s="63">
        <f t="shared" si="11"/>
        <v>785</v>
      </c>
      <c r="AS50" s="186">
        <v>69.92</v>
      </c>
    </row>
    <row r="51" spans="1:45" ht="18" customHeight="1" x14ac:dyDescent="0.25">
      <c r="A51" s="121">
        <v>46</v>
      </c>
      <c r="B51" s="82">
        <v>45</v>
      </c>
      <c r="C51" s="83" t="s">
        <v>111</v>
      </c>
      <c r="D51" s="134" t="s">
        <v>541</v>
      </c>
      <c r="E51" s="67">
        <v>24</v>
      </c>
      <c r="F51" s="67">
        <v>44</v>
      </c>
      <c r="G51" s="140">
        <f t="shared" si="0"/>
        <v>68</v>
      </c>
      <c r="H51" s="67">
        <v>23</v>
      </c>
      <c r="I51" s="67">
        <v>46</v>
      </c>
      <c r="J51" s="140">
        <f t="shared" si="1"/>
        <v>69</v>
      </c>
      <c r="K51" s="67">
        <v>24</v>
      </c>
      <c r="L51" s="67">
        <v>48</v>
      </c>
      <c r="M51" s="140">
        <f t="shared" si="2"/>
        <v>72</v>
      </c>
      <c r="N51" s="67">
        <v>23</v>
      </c>
      <c r="O51" s="67">
        <v>49</v>
      </c>
      <c r="P51" s="140">
        <f t="shared" si="3"/>
        <v>72</v>
      </c>
      <c r="Q51" s="67">
        <v>14</v>
      </c>
      <c r="R51" s="67">
        <v>33</v>
      </c>
      <c r="S51" s="140">
        <f t="shared" si="4"/>
        <v>47</v>
      </c>
      <c r="T51" s="67">
        <v>20</v>
      </c>
      <c r="U51" s="67">
        <v>115</v>
      </c>
      <c r="V51" s="140">
        <f t="shared" si="5"/>
        <v>135</v>
      </c>
      <c r="W51" s="140">
        <f t="shared" si="6"/>
        <v>463</v>
      </c>
      <c r="X51" s="119">
        <v>8.33</v>
      </c>
      <c r="Y51" s="176" t="s">
        <v>996</v>
      </c>
      <c r="Z51" s="63">
        <v>24</v>
      </c>
      <c r="AA51" s="63">
        <v>53</v>
      </c>
      <c r="AB51" s="186">
        <f t="shared" si="7"/>
        <v>77</v>
      </c>
      <c r="AC51" s="63">
        <v>24</v>
      </c>
      <c r="AD51" s="63">
        <v>42</v>
      </c>
      <c r="AE51" s="186">
        <f t="shared" si="8"/>
        <v>66</v>
      </c>
      <c r="AF51" s="63">
        <v>24</v>
      </c>
      <c r="AG51" s="63">
        <v>43</v>
      </c>
      <c r="AH51" s="63">
        <f t="shared" si="9"/>
        <v>67</v>
      </c>
      <c r="AI51" s="63">
        <v>25</v>
      </c>
      <c r="AJ51" s="63">
        <v>45</v>
      </c>
      <c r="AK51" s="186">
        <f t="shared" si="10"/>
        <v>70</v>
      </c>
      <c r="AL51" s="63">
        <v>138</v>
      </c>
      <c r="AM51" s="63"/>
      <c r="AN51" s="63">
        <v>8.77</v>
      </c>
      <c r="AO51" s="63">
        <v>8.32</v>
      </c>
      <c r="AP51" s="63">
        <v>8.26</v>
      </c>
      <c r="AQ51" s="186">
        <v>8.4499999999999993</v>
      </c>
      <c r="AR51" s="63">
        <f t="shared" si="11"/>
        <v>881</v>
      </c>
      <c r="AS51" s="186">
        <v>78.16</v>
      </c>
    </row>
    <row r="52" spans="1:45" ht="18" customHeight="1" x14ac:dyDescent="0.25">
      <c r="A52" s="121">
        <v>47</v>
      </c>
      <c r="B52" s="82">
        <v>46</v>
      </c>
      <c r="C52" s="83" t="s">
        <v>542</v>
      </c>
      <c r="D52" s="134" t="s">
        <v>543</v>
      </c>
      <c r="E52" s="67">
        <v>22</v>
      </c>
      <c r="F52" s="67">
        <v>30</v>
      </c>
      <c r="G52" s="140">
        <f t="shared" si="0"/>
        <v>52</v>
      </c>
      <c r="H52" s="67">
        <v>20</v>
      </c>
      <c r="I52" s="67">
        <v>46</v>
      </c>
      <c r="J52" s="140">
        <f t="shared" si="1"/>
        <v>66</v>
      </c>
      <c r="K52" s="67">
        <v>20</v>
      </c>
      <c r="L52" s="67">
        <v>38</v>
      </c>
      <c r="M52" s="140">
        <f t="shared" si="2"/>
        <v>58</v>
      </c>
      <c r="N52" s="67">
        <v>21</v>
      </c>
      <c r="O52" s="67">
        <v>36</v>
      </c>
      <c r="P52" s="140">
        <f t="shared" si="3"/>
        <v>57</v>
      </c>
      <c r="Q52" s="67">
        <v>11</v>
      </c>
      <c r="R52" s="67">
        <v>28</v>
      </c>
      <c r="S52" s="140">
        <f t="shared" si="4"/>
        <v>39</v>
      </c>
      <c r="T52" s="67">
        <v>19</v>
      </c>
      <c r="U52" s="67">
        <v>113</v>
      </c>
      <c r="V52" s="140">
        <f t="shared" si="5"/>
        <v>132</v>
      </c>
      <c r="W52" s="140">
        <f t="shared" si="6"/>
        <v>404</v>
      </c>
      <c r="X52" s="119">
        <v>7.08</v>
      </c>
      <c r="Y52" s="176" t="s">
        <v>997</v>
      </c>
      <c r="Z52" s="63">
        <v>23</v>
      </c>
      <c r="AA52" s="63">
        <v>50</v>
      </c>
      <c r="AB52" s="186">
        <f t="shared" si="7"/>
        <v>73</v>
      </c>
      <c r="AC52" s="63">
        <v>22</v>
      </c>
      <c r="AD52" s="63">
        <v>34</v>
      </c>
      <c r="AE52" s="186">
        <f t="shared" si="8"/>
        <v>56</v>
      </c>
      <c r="AF52" s="63">
        <v>22</v>
      </c>
      <c r="AG52" s="63">
        <v>32</v>
      </c>
      <c r="AH52" s="63">
        <f t="shared" si="9"/>
        <v>54</v>
      </c>
      <c r="AI52" s="63">
        <v>22</v>
      </c>
      <c r="AJ52" s="63">
        <v>39</v>
      </c>
      <c r="AK52" s="186">
        <f t="shared" si="10"/>
        <v>61</v>
      </c>
      <c r="AL52" s="63">
        <v>137</v>
      </c>
      <c r="AM52" s="63">
        <v>7.86</v>
      </c>
      <c r="AN52" s="63">
        <v>7.27</v>
      </c>
      <c r="AO52" s="63">
        <v>7.04</v>
      </c>
      <c r="AP52" s="63">
        <v>7.35</v>
      </c>
      <c r="AQ52" s="186">
        <v>7.39</v>
      </c>
      <c r="AR52" s="63">
        <f t="shared" si="11"/>
        <v>785</v>
      </c>
      <c r="AS52" s="186">
        <v>67.81</v>
      </c>
    </row>
    <row r="53" spans="1:45" ht="18" customHeight="1" x14ac:dyDescent="0.25">
      <c r="A53" s="121">
        <v>48</v>
      </c>
      <c r="B53" s="82">
        <v>47</v>
      </c>
      <c r="C53" s="83" t="s">
        <v>544</v>
      </c>
      <c r="D53" s="134" t="s">
        <v>545</v>
      </c>
      <c r="E53" s="67">
        <v>19</v>
      </c>
      <c r="F53" s="67">
        <v>14</v>
      </c>
      <c r="G53" s="140">
        <f t="shared" si="0"/>
        <v>33</v>
      </c>
      <c r="H53" s="67">
        <v>18</v>
      </c>
      <c r="I53" s="67">
        <v>30</v>
      </c>
      <c r="J53" s="140">
        <f t="shared" si="1"/>
        <v>48</v>
      </c>
      <c r="K53" s="67">
        <v>19</v>
      </c>
      <c r="L53" s="67">
        <v>44</v>
      </c>
      <c r="M53" s="140">
        <f t="shared" si="2"/>
        <v>63</v>
      </c>
      <c r="N53" s="67">
        <v>22</v>
      </c>
      <c r="O53" s="67">
        <v>32</v>
      </c>
      <c r="P53" s="140">
        <f t="shared" si="3"/>
        <v>54</v>
      </c>
      <c r="Q53" s="67">
        <v>10</v>
      </c>
      <c r="R53" s="67">
        <v>27</v>
      </c>
      <c r="S53" s="140">
        <f t="shared" si="4"/>
        <v>37</v>
      </c>
      <c r="T53" s="67">
        <v>19</v>
      </c>
      <c r="U53" s="67">
        <v>101</v>
      </c>
      <c r="V53" s="140">
        <f t="shared" si="5"/>
        <v>120</v>
      </c>
      <c r="W53" s="140">
        <f t="shared" si="6"/>
        <v>355</v>
      </c>
      <c r="X53" s="119"/>
      <c r="Y53" s="176" t="s">
        <v>998</v>
      </c>
      <c r="Z53" s="63">
        <v>24</v>
      </c>
      <c r="AA53" s="63">
        <v>57</v>
      </c>
      <c r="AB53" s="186">
        <f t="shared" si="7"/>
        <v>81</v>
      </c>
      <c r="AC53" s="63">
        <v>21</v>
      </c>
      <c r="AD53" s="63">
        <v>44</v>
      </c>
      <c r="AE53" s="186">
        <f t="shared" si="8"/>
        <v>65</v>
      </c>
      <c r="AF53" s="63">
        <v>20</v>
      </c>
      <c r="AG53" s="63">
        <v>36</v>
      </c>
      <c r="AH53" s="63">
        <f t="shared" si="9"/>
        <v>56</v>
      </c>
      <c r="AI53" s="63">
        <v>21</v>
      </c>
      <c r="AJ53" s="63">
        <v>39</v>
      </c>
      <c r="AK53" s="186">
        <f t="shared" si="10"/>
        <v>60</v>
      </c>
      <c r="AL53" s="63">
        <v>132</v>
      </c>
      <c r="AM53" s="63">
        <v>8.1300000000000008</v>
      </c>
      <c r="AN53" s="63">
        <v>6.85</v>
      </c>
      <c r="AO53" s="63">
        <v>6.82</v>
      </c>
      <c r="AP53" s="63"/>
      <c r="AQ53" s="186"/>
      <c r="AR53" s="63">
        <f t="shared" si="11"/>
        <v>749</v>
      </c>
      <c r="AS53" s="186"/>
    </row>
    <row r="54" spans="1:45" ht="18" customHeight="1" x14ac:dyDescent="0.25">
      <c r="A54" s="121">
        <v>49</v>
      </c>
      <c r="B54" s="82">
        <v>48</v>
      </c>
      <c r="C54" s="83" t="s">
        <v>546</v>
      </c>
      <c r="D54" s="134" t="s">
        <v>547</v>
      </c>
      <c r="E54" s="67">
        <v>18</v>
      </c>
      <c r="F54" s="67">
        <v>30</v>
      </c>
      <c r="G54" s="140">
        <f t="shared" si="0"/>
        <v>48</v>
      </c>
      <c r="H54" s="67">
        <v>19</v>
      </c>
      <c r="I54" s="67">
        <v>36</v>
      </c>
      <c r="J54" s="140">
        <f t="shared" si="1"/>
        <v>55</v>
      </c>
      <c r="K54" s="67">
        <v>18</v>
      </c>
      <c r="L54" s="67">
        <v>35</v>
      </c>
      <c r="M54" s="140">
        <f t="shared" si="2"/>
        <v>53</v>
      </c>
      <c r="N54" s="67">
        <v>16</v>
      </c>
      <c r="O54" s="67">
        <v>39</v>
      </c>
      <c r="P54" s="140">
        <f t="shared" si="3"/>
        <v>55</v>
      </c>
      <c r="Q54" s="67">
        <v>10</v>
      </c>
      <c r="R54" s="67">
        <v>27</v>
      </c>
      <c r="S54" s="140">
        <f t="shared" si="4"/>
        <v>37</v>
      </c>
      <c r="T54" s="67">
        <v>19</v>
      </c>
      <c r="U54" s="67">
        <v>112</v>
      </c>
      <c r="V54" s="140">
        <f t="shared" si="5"/>
        <v>131</v>
      </c>
      <c r="W54" s="140">
        <f t="shared" si="6"/>
        <v>379</v>
      </c>
      <c r="X54" s="119"/>
      <c r="Y54" s="176" t="s">
        <v>999</v>
      </c>
      <c r="Z54" s="63">
        <v>22</v>
      </c>
      <c r="AA54" s="63">
        <v>32</v>
      </c>
      <c r="AB54" s="186">
        <f t="shared" si="7"/>
        <v>54</v>
      </c>
      <c r="AC54" s="63">
        <v>21</v>
      </c>
      <c r="AD54" s="63">
        <v>30</v>
      </c>
      <c r="AE54" s="186">
        <f t="shared" si="8"/>
        <v>51</v>
      </c>
      <c r="AF54" s="63">
        <v>20</v>
      </c>
      <c r="AG54" s="63">
        <v>26</v>
      </c>
      <c r="AH54" s="63">
        <f t="shared" si="9"/>
        <v>46</v>
      </c>
      <c r="AI54" s="63">
        <v>21</v>
      </c>
      <c r="AJ54" s="63">
        <v>38</v>
      </c>
      <c r="AK54" s="186">
        <f t="shared" si="10"/>
        <v>59</v>
      </c>
      <c r="AL54" s="63">
        <v>135</v>
      </c>
      <c r="AM54" s="63">
        <v>7.84</v>
      </c>
      <c r="AN54" s="63">
        <v>7.38</v>
      </c>
      <c r="AO54" s="63">
        <v>6.82</v>
      </c>
      <c r="AP54" s="63"/>
      <c r="AQ54" s="186"/>
      <c r="AR54" s="63">
        <f t="shared" si="11"/>
        <v>724</v>
      </c>
      <c r="AS54" s="186"/>
    </row>
    <row r="55" spans="1:45" ht="18" customHeight="1" x14ac:dyDescent="0.25">
      <c r="A55" s="121">
        <v>50</v>
      </c>
      <c r="B55" s="82">
        <v>49</v>
      </c>
      <c r="C55" s="83" t="s">
        <v>548</v>
      </c>
      <c r="D55" s="134" t="s">
        <v>549</v>
      </c>
      <c r="E55" s="67">
        <v>23</v>
      </c>
      <c r="F55" s="67">
        <v>38</v>
      </c>
      <c r="G55" s="140">
        <f t="shared" si="0"/>
        <v>61</v>
      </c>
      <c r="H55" s="67">
        <v>21</v>
      </c>
      <c r="I55" s="67">
        <v>55</v>
      </c>
      <c r="J55" s="140">
        <f t="shared" si="1"/>
        <v>76</v>
      </c>
      <c r="K55" s="67">
        <v>22</v>
      </c>
      <c r="L55" s="67">
        <v>43</v>
      </c>
      <c r="M55" s="140">
        <f t="shared" si="2"/>
        <v>65</v>
      </c>
      <c r="N55" s="67">
        <v>22</v>
      </c>
      <c r="O55" s="67">
        <v>47</v>
      </c>
      <c r="P55" s="140">
        <f t="shared" si="3"/>
        <v>69</v>
      </c>
      <c r="Q55" s="67">
        <v>13</v>
      </c>
      <c r="R55" s="67">
        <v>31</v>
      </c>
      <c r="S55" s="140">
        <f t="shared" si="4"/>
        <v>44</v>
      </c>
      <c r="T55" s="67">
        <v>20</v>
      </c>
      <c r="U55" s="67">
        <v>101</v>
      </c>
      <c r="V55" s="140">
        <f t="shared" si="5"/>
        <v>121</v>
      </c>
      <c r="W55" s="140">
        <f t="shared" si="6"/>
        <v>436</v>
      </c>
      <c r="X55" s="119">
        <v>7.83</v>
      </c>
      <c r="Y55" s="176" t="s">
        <v>1000</v>
      </c>
      <c r="Z55" s="63">
        <v>23</v>
      </c>
      <c r="AA55" s="63">
        <v>54</v>
      </c>
      <c r="AB55" s="186">
        <f t="shared" si="7"/>
        <v>77</v>
      </c>
      <c r="AC55" s="63">
        <v>23</v>
      </c>
      <c r="AD55" s="63">
        <v>45</v>
      </c>
      <c r="AE55" s="186">
        <f t="shared" si="8"/>
        <v>68</v>
      </c>
      <c r="AF55" s="63">
        <v>23</v>
      </c>
      <c r="AG55" s="63">
        <v>35</v>
      </c>
      <c r="AH55" s="63">
        <f t="shared" si="9"/>
        <v>58</v>
      </c>
      <c r="AI55" s="63">
        <v>22</v>
      </c>
      <c r="AJ55" s="63">
        <v>47</v>
      </c>
      <c r="AK55" s="186">
        <f t="shared" si="10"/>
        <v>69</v>
      </c>
      <c r="AL55" s="63">
        <v>138</v>
      </c>
      <c r="AM55" s="63">
        <v>8.5299999999999994</v>
      </c>
      <c r="AN55" s="63">
        <v>8.19</v>
      </c>
      <c r="AO55" s="63">
        <v>7.54</v>
      </c>
      <c r="AP55" s="63">
        <v>7.83</v>
      </c>
      <c r="AQ55" s="186">
        <v>8.0299999999999994</v>
      </c>
      <c r="AR55" s="63">
        <f t="shared" si="11"/>
        <v>846</v>
      </c>
      <c r="AS55" s="186">
        <v>74.92</v>
      </c>
    </row>
    <row r="56" spans="1:45" ht="18" customHeight="1" x14ac:dyDescent="0.25">
      <c r="A56" s="121">
        <v>51</v>
      </c>
      <c r="B56" s="82">
        <v>50</v>
      </c>
      <c r="C56" s="83" t="s">
        <v>550</v>
      </c>
      <c r="D56" s="134" t="s">
        <v>551</v>
      </c>
      <c r="E56" s="67">
        <v>20</v>
      </c>
      <c r="F56" s="67">
        <v>34</v>
      </c>
      <c r="G56" s="140">
        <f t="shared" si="0"/>
        <v>54</v>
      </c>
      <c r="H56" s="67">
        <v>20</v>
      </c>
      <c r="I56" s="67">
        <v>42</v>
      </c>
      <c r="J56" s="140">
        <f t="shared" si="1"/>
        <v>62</v>
      </c>
      <c r="K56" s="67">
        <v>20</v>
      </c>
      <c r="L56" s="67">
        <v>49</v>
      </c>
      <c r="M56" s="140">
        <f t="shared" si="2"/>
        <v>69</v>
      </c>
      <c r="N56" s="67">
        <v>21</v>
      </c>
      <c r="O56" s="67">
        <v>50</v>
      </c>
      <c r="P56" s="140">
        <f t="shared" si="3"/>
        <v>71</v>
      </c>
      <c r="Q56" s="67">
        <v>11</v>
      </c>
      <c r="R56" s="67">
        <v>30</v>
      </c>
      <c r="S56" s="140">
        <f t="shared" si="4"/>
        <v>41</v>
      </c>
      <c r="T56" s="67">
        <v>20</v>
      </c>
      <c r="U56" s="67">
        <v>102</v>
      </c>
      <c r="V56" s="140">
        <f t="shared" si="5"/>
        <v>122</v>
      </c>
      <c r="W56" s="140">
        <f t="shared" si="6"/>
        <v>419</v>
      </c>
      <c r="X56" s="119">
        <v>7.67</v>
      </c>
      <c r="Y56" s="176" t="s">
        <v>1001</v>
      </c>
      <c r="Z56" s="63">
        <v>22</v>
      </c>
      <c r="AA56" s="63">
        <v>55</v>
      </c>
      <c r="AB56" s="186">
        <f t="shared" si="7"/>
        <v>77</v>
      </c>
      <c r="AC56" s="63">
        <v>21</v>
      </c>
      <c r="AD56" s="63">
        <v>44</v>
      </c>
      <c r="AE56" s="186">
        <f t="shared" si="8"/>
        <v>65</v>
      </c>
      <c r="AF56" s="63">
        <v>22</v>
      </c>
      <c r="AG56" s="63">
        <v>40</v>
      </c>
      <c r="AH56" s="63">
        <f t="shared" si="9"/>
        <v>62</v>
      </c>
      <c r="AI56" s="63">
        <v>23</v>
      </c>
      <c r="AJ56" s="63">
        <v>45</v>
      </c>
      <c r="AK56" s="186">
        <f t="shared" si="10"/>
        <v>68</v>
      </c>
      <c r="AL56" s="63">
        <v>138</v>
      </c>
      <c r="AM56" s="63">
        <v>8.52</v>
      </c>
      <c r="AN56" s="63">
        <v>7.96</v>
      </c>
      <c r="AO56" s="63">
        <v>7.32</v>
      </c>
      <c r="AP56" s="63">
        <v>7.83</v>
      </c>
      <c r="AQ56" s="186">
        <v>7.91</v>
      </c>
      <c r="AR56" s="63">
        <f t="shared" si="11"/>
        <v>829</v>
      </c>
      <c r="AS56" s="186">
        <v>73.52</v>
      </c>
    </row>
    <row r="57" spans="1:45" ht="18" customHeight="1" x14ac:dyDescent="0.25">
      <c r="A57" s="121">
        <v>53</v>
      </c>
      <c r="B57" s="82">
        <v>51</v>
      </c>
      <c r="C57" s="83" t="s">
        <v>552</v>
      </c>
      <c r="D57" s="134" t="s">
        <v>553</v>
      </c>
      <c r="E57" s="122">
        <v>19</v>
      </c>
      <c r="F57" s="122">
        <v>35</v>
      </c>
      <c r="G57" s="140">
        <f t="shared" si="0"/>
        <v>54</v>
      </c>
      <c r="H57" s="122">
        <v>21</v>
      </c>
      <c r="I57" s="122">
        <v>30</v>
      </c>
      <c r="J57" s="140">
        <f t="shared" si="1"/>
        <v>51</v>
      </c>
      <c r="K57" s="122">
        <v>21</v>
      </c>
      <c r="L57" s="122">
        <v>30</v>
      </c>
      <c r="M57" s="140">
        <f t="shared" si="2"/>
        <v>51</v>
      </c>
      <c r="N57" s="122">
        <v>22</v>
      </c>
      <c r="O57" s="122">
        <v>36</v>
      </c>
      <c r="P57" s="140">
        <f t="shared" si="3"/>
        <v>58</v>
      </c>
      <c r="Q57" s="122">
        <v>11</v>
      </c>
      <c r="R57" s="122">
        <v>26</v>
      </c>
      <c r="S57" s="140">
        <f t="shared" si="4"/>
        <v>37</v>
      </c>
      <c r="T57" s="122">
        <v>17</v>
      </c>
      <c r="U57" s="122">
        <v>107</v>
      </c>
      <c r="V57" s="140">
        <f t="shared" si="5"/>
        <v>124</v>
      </c>
      <c r="W57" s="140">
        <f t="shared" si="6"/>
        <v>375</v>
      </c>
      <c r="X57" s="119">
        <v>6.92</v>
      </c>
      <c r="Y57" s="176" t="s">
        <v>1002</v>
      </c>
      <c r="Z57" s="63">
        <v>22</v>
      </c>
      <c r="AA57" s="63">
        <v>52</v>
      </c>
      <c r="AB57" s="186">
        <f t="shared" si="7"/>
        <v>74</v>
      </c>
      <c r="AC57" s="63">
        <v>21</v>
      </c>
      <c r="AD57" s="63">
        <v>40</v>
      </c>
      <c r="AE57" s="186">
        <f t="shared" si="8"/>
        <v>61</v>
      </c>
      <c r="AF57" s="63">
        <v>21</v>
      </c>
      <c r="AG57" s="63">
        <v>34</v>
      </c>
      <c r="AH57" s="63">
        <f t="shared" si="9"/>
        <v>55</v>
      </c>
      <c r="AI57" s="63">
        <v>20</v>
      </c>
      <c r="AJ57" s="63">
        <v>30</v>
      </c>
      <c r="AK57" s="186">
        <f t="shared" si="10"/>
        <v>50</v>
      </c>
      <c r="AL57" s="63">
        <v>138</v>
      </c>
      <c r="AM57" s="63"/>
      <c r="AN57" s="63">
        <v>6.88</v>
      </c>
      <c r="AO57" s="63">
        <v>6.96</v>
      </c>
      <c r="AP57" s="63">
        <v>7.26</v>
      </c>
      <c r="AQ57" s="186">
        <v>7.03</v>
      </c>
      <c r="AR57" s="63">
        <f t="shared" si="11"/>
        <v>753</v>
      </c>
      <c r="AS57" s="186">
        <v>63.51</v>
      </c>
    </row>
    <row r="58" spans="1:45" ht="18" customHeight="1" x14ac:dyDescent="0.25">
      <c r="A58" s="121">
        <v>54</v>
      </c>
      <c r="B58" s="82">
        <v>52</v>
      </c>
      <c r="C58" s="83" t="s">
        <v>554</v>
      </c>
      <c r="D58" s="134" t="s">
        <v>555</v>
      </c>
      <c r="E58" s="122">
        <v>23</v>
      </c>
      <c r="F58" s="122">
        <v>35</v>
      </c>
      <c r="G58" s="140">
        <f t="shared" si="0"/>
        <v>58</v>
      </c>
      <c r="H58" s="122">
        <v>22</v>
      </c>
      <c r="I58" s="122">
        <v>50</v>
      </c>
      <c r="J58" s="140">
        <f t="shared" si="1"/>
        <v>72</v>
      </c>
      <c r="K58" s="122">
        <v>23</v>
      </c>
      <c r="L58" s="122">
        <v>43</v>
      </c>
      <c r="M58" s="140">
        <f t="shared" si="2"/>
        <v>66</v>
      </c>
      <c r="N58" s="122">
        <v>21</v>
      </c>
      <c r="O58" s="122">
        <v>46</v>
      </c>
      <c r="P58" s="140">
        <f t="shared" si="3"/>
        <v>67</v>
      </c>
      <c r="Q58" s="122">
        <v>13</v>
      </c>
      <c r="R58" s="122">
        <v>31</v>
      </c>
      <c r="S58" s="140">
        <f t="shared" si="4"/>
        <v>44</v>
      </c>
      <c r="T58" s="122">
        <v>19</v>
      </c>
      <c r="U58" s="122">
        <v>111</v>
      </c>
      <c r="V58" s="140">
        <f t="shared" si="5"/>
        <v>130</v>
      </c>
      <c r="W58" s="140">
        <f t="shared" si="6"/>
        <v>437</v>
      </c>
      <c r="X58" s="119">
        <v>7.67</v>
      </c>
      <c r="Y58" s="176" t="s">
        <v>1003</v>
      </c>
      <c r="Z58" s="63">
        <v>23</v>
      </c>
      <c r="AA58" s="63">
        <v>43</v>
      </c>
      <c r="AB58" s="186">
        <f t="shared" si="7"/>
        <v>66</v>
      </c>
      <c r="AC58" s="63">
        <v>23</v>
      </c>
      <c r="AD58" s="63">
        <v>53</v>
      </c>
      <c r="AE58" s="186">
        <f t="shared" si="8"/>
        <v>76</v>
      </c>
      <c r="AF58" s="63">
        <v>23</v>
      </c>
      <c r="AG58" s="63">
        <v>38</v>
      </c>
      <c r="AH58" s="63">
        <f t="shared" si="9"/>
        <v>61</v>
      </c>
      <c r="AI58" s="63">
        <v>24</v>
      </c>
      <c r="AJ58" s="63">
        <v>44</v>
      </c>
      <c r="AK58" s="186">
        <f t="shared" si="10"/>
        <v>68</v>
      </c>
      <c r="AL58" s="63">
        <v>140</v>
      </c>
      <c r="AM58" s="63">
        <v>8.7799999999999994</v>
      </c>
      <c r="AN58" s="63">
        <v>7.96</v>
      </c>
      <c r="AO58" s="63">
        <v>7.79</v>
      </c>
      <c r="AP58" s="63">
        <v>7.83</v>
      </c>
      <c r="AQ58" s="186">
        <v>8.11</v>
      </c>
      <c r="AR58" s="63">
        <f t="shared" si="11"/>
        <v>848</v>
      </c>
      <c r="AS58" s="186">
        <v>75.849999999999994</v>
      </c>
    </row>
    <row r="59" spans="1:45" ht="18" customHeight="1" x14ac:dyDescent="0.25">
      <c r="A59" s="121">
        <v>55</v>
      </c>
      <c r="B59" s="82">
        <v>53</v>
      </c>
      <c r="C59" s="83" t="s">
        <v>556</v>
      </c>
      <c r="D59" s="134" t="s">
        <v>557</v>
      </c>
      <c r="E59" s="122">
        <v>20</v>
      </c>
      <c r="F59" s="122">
        <v>35</v>
      </c>
      <c r="G59" s="140">
        <f t="shared" si="0"/>
        <v>55</v>
      </c>
      <c r="H59" s="122">
        <v>20</v>
      </c>
      <c r="I59" s="122">
        <v>47</v>
      </c>
      <c r="J59" s="140">
        <f t="shared" si="1"/>
        <v>67</v>
      </c>
      <c r="K59" s="122">
        <v>21</v>
      </c>
      <c r="L59" s="122">
        <v>45</v>
      </c>
      <c r="M59" s="140">
        <f t="shared" si="2"/>
        <v>66</v>
      </c>
      <c r="N59" s="122">
        <v>21</v>
      </c>
      <c r="O59" s="122">
        <v>46</v>
      </c>
      <c r="P59" s="140">
        <f t="shared" si="3"/>
        <v>67</v>
      </c>
      <c r="Q59" s="122">
        <v>11</v>
      </c>
      <c r="R59" s="122">
        <v>29</v>
      </c>
      <c r="S59" s="140">
        <f t="shared" si="4"/>
        <v>40</v>
      </c>
      <c r="T59" s="122">
        <v>17</v>
      </c>
      <c r="U59" s="122">
        <v>100</v>
      </c>
      <c r="V59" s="140">
        <f t="shared" si="5"/>
        <v>117</v>
      </c>
      <c r="W59" s="140">
        <f t="shared" si="6"/>
        <v>412</v>
      </c>
      <c r="X59" s="119">
        <v>7.25</v>
      </c>
      <c r="Y59" s="176" t="s">
        <v>1004</v>
      </c>
      <c r="Z59" s="63">
        <v>24</v>
      </c>
      <c r="AA59" s="63">
        <v>57</v>
      </c>
      <c r="AB59" s="186">
        <f t="shared" si="7"/>
        <v>81</v>
      </c>
      <c r="AC59" s="63">
        <v>22</v>
      </c>
      <c r="AD59" s="63">
        <v>45</v>
      </c>
      <c r="AE59" s="186">
        <f t="shared" si="8"/>
        <v>67</v>
      </c>
      <c r="AF59" s="63">
        <v>21</v>
      </c>
      <c r="AG59" s="63">
        <v>40</v>
      </c>
      <c r="AH59" s="63">
        <f t="shared" si="9"/>
        <v>61</v>
      </c>
      <c r="AI59" s="63">
        <v>22</v>
      </c>
      <c r="AJ59" s="63">
        <v>45</v>
      </c>
      <c r="AK59" s="186">
        <f t="shared" si="10"/>
        <v>67</v>
      </c>
      <c r="AL59" s="63">
        <v>132</v>
      </c>
      <c r="AM59" s="63">
        <v>7.38</v>
      </c>
      <c r="AN59" s="63">
        <v>7.73</v>
      </c>
      <c r="AO59" s="63">
        <v>7.61</v>
      </c>
      <c r="AP59" s="63">
        <v>7.57</v>
      </c>
      <c r="AQ59" s="186">
        <v>7.57</v>
      </c>
      <c r="AR59" s="63">
        <f t="shared" si="11"/>
        <v>820</v>
      </c>
      <c r="AS59" s="186">
        <v>70.150000000000006</v>
      </c>
    </row>
    <row r="60" spans="1:45" ht="18" customHeight="1" x14ac:dyDescent="0.25">
      <c r="A60" s="121">
        <v>56</v>
      </c>
      <c r="B60" s="82">
        <v>54</v>
      </c>
      <c r="C60" s="83" t="s">
        <v>112</v>
      </c>
      <c r="D60" s="134" t="s">
        <v>558</v>
      </c>
      <c r="E60" s="122">
        <v>24</v>
      </c>
      <c r="F60" s="122">
        <v>58</v>
      </c>
      <c r="G60" s="140">
        <f t="shared" si="0"/>
        <v>82</v>
      </c>
      <c r="H60" s="122">
        <v>24</v>
      </c>
      <c r="I60" s="122">
        <v>53</v>
      </c>
      <c r="J60" s="140">
        <f t="shared" si="1"/>
        <v>77</v>
      </c>
      <c r="K60" s="122">
        <v>24</v>
      </c>
      <c r="L60" s="122">
        <v>43</v>
      </c>
      <c r="M60" s="140">
        <f t="shared" si="2"/>
        <v>67</v>
      </c>
      <c r="N60" s="122">
        <v>24</v>
      </c>
      <c r="O60" s="122">
        <v>53</v>
      </c>
      <c r="P60" s="140">
        <f t="shared" si="3"/>
        <v>77</v>
      </c>
      <c r="Q60" s="122">
        <v>14</v>
      </c>
      <c r="R60" s="122">
        <v>34</v>
      </c>
      <c r="S60" s="140">
        <f t="shared" si="4"/>
        <v>48</v>
      </c>
      <c r="T60" s="122">
        <v>24</v>
      </c>
      <c r="U60" s="122">
        <v>119</v>
      </c>
      <c r="V60" s="140">
        <f t="shared" si="5"/>
        <v>143</v>
      </c>
      <c r="W60" s="140">
        <f t="shared" si="6"/>
        <v>494</v>
      </c>
      <c r="X60" s="119">
        <v>8.67</v>
      </c>
      <c r="Y60" s="176" t="s">
        <v>1005</v>
      </c>
      <c r="Z60" s="63">
        <v>23</v>
      </c>
      <c r="AA60" s="63">
        <v>49</v>
      </c>
      <c r="AB60" s="186">
        <f t="shared" si="7"/>
        <v>72</v>
      </c>
      <c r="AC60" s="63">
        <v>24</v>
      </c>
      <c r="AD60" s="63">
        <v>44</v>
      </c>
      <c r="AE60" s="186">
        <f t="shared" si="8"/>
        <v>68</v>
      </c>
      <c r="AF60" s="63">
        <v>24</v>
      </c>
      <c r="AG60" s="63">
        <v>42</v>
      </c>
      <c r="AH60" s="63">
        <f t="shared" si="9"/>
        <v>66</v>
      </c>
      <c r="AI60" s="63">
        <v>24</v>
      </c>
      <c r="AJ60" s="63">
        <v>49</v>
      </c>
      <c r="AK60" s="186">
        <f t="shared" si="10"/>
        <v>73</v>
      </c>
      <c r="AL60" s="63">
        <v>144</v>
      </c>
      <c r="AM60" s="63">
        <v>8.98</v>
      </c>
      <c r="AN60" s="63">
        <v>8.69</v>
      </c>
      <c r="AO60" s="63">
        <v>8.25</v>
      </c>
      <c r="AP60" s="63">
        <v>8.43</v>
      </c>
      <c r="AQ60" s="186">
        <v>8.6</v>
      </c>
      <c r="AR60" s="63">
        <f t="shared" si="11"/>
        <v>917</v>
      </c>
      <c r="AS60" s="186">
        <v>81.08</v>
      </c>
    </row>
    <row r="61" spans="1:45" ht="18" customHeight="1" x14ac:dyDescent="0.25">
      <c r="A61" s="121">
        <v>57</v>
      </c>
      <c r="B61" s="82">
        <v>55</v>
      </c>
      <c r="C61" s="83" t="s">
        <v>559</v>
      </c>
      <c r="D61" s="134" t="s">
        <v>560</v>
      </c>
      <c r="E61" s="122">
        <v>21</v>
      </c>
      <c r="F61" s="122">
        <v>35</v>
      </c>
      <c r="G61" s="140">
        <f t="shared" si="0"/>
        <v>56</v>
      </c>
      <c r="H61" s="122">
        <v>21</v>
      </c>
      <c r="I61" s="122">
        <v>39</v>
      </c>
      <c r="J61" s="140">
        <f t="shared" si="1"/>
        <v>60</v>
      </c>
      <c r="K61" s="122">
        <v>19</v>
      </c>
      <c r="L61" s="122">
        <v>34</v>
      </c>
      <c r="M61" s="140">
        <f t="shared" si="2"/>
        <v>53</v>
      </c>
      <c r="N61" s="122">
        <v>21</v>
      </c>
      <c r="O61" s="122">
        <v>48</v>
      </c>
      <c r="P61" s="140">
        <f t="shared" si="3"/>
        <v>69</v>
      </c>
      <c r="Q61" s="122">
        <v>12</v>
      </c>
      <c r="R61" s="122">
        <v>31</v>
      </c>
      <c r="S61" s="140">
        <f t="shared" si="4"/>
        <v>43</v>
      </c>
      <c r="T61" s="122">
        <v>17</v>
      </c>
      <c r="U61" s="122">
        <v>107</v>
      </c>
      <c r="V61" s="140">
        <f t="shared" si="5"/>
        <v>124</v>
      </c>
      <c r="W61" s="140">
        <f t="shared" si="6"/>
        <v>405</v>
      </c>
      <c r="X61" s="119">
        <v>7.33</v>
      </c>
      <c r="Y61" s="176" t="s">
        <v>1006</v>
      </c>
      <c r="Z61" s="63">
        <v>22</v>
      </c>
      <c r="AA61" s="63">
        <v>50</v>
      </c>
      <c r="AB61" s="186">
        <f t="shared" si="7"/>
        <v>72</v>
      </c>
      <c r="AC61" s="63">
        <v>22</v>
      </c>
      <c r="AD61" s="63">
        <v>40</v>
      </c>
      <c r="AE61" s="186">
        <f t="shared" si="8"/>
        <v>62</v>
      </c>
      <c r="AF61" s="63">
        <v>21</v>
      </c>
      <c r="AG61" s="63">
        <v>34</v>
      </c>
      <c r="AH61" s="63">
        <f t="shared" si="9"/>
        <v>55</v>
      </c>
      <c r="AI61" s="63">
        <v>21</v>
      </c>
      <c r="AJ61" s="63">
        <v>43</v>
      </c>
      <c r="AK61" s="186">
        <f t="shared" si="10"/>
        <v>64</v>
      </c>
      <c r="AL61" s="63">
        <v>141</v>
      </c>
      <c r="AM61" s="63">
        <v>7.83</v>
      </c>
      <c r="AN61" s="63">
        <v>7.31</v>
      </c>
      <c r="AO61" s="63">
        <v>7.32</v>
      </c>
      <c r="AP61" s="63">
        <v>7.57</v>
      </c>
      <c r="AQ61" s="186">
        <v>7.51</v>
      </c>
      <c r="AR61" s="63">
        <f t="shared" si="11"/>
        <v>799</v>
      </c>
      <c r="AS61" s="186">
        <v>69.38</v>
      </c>
    </row>
    <row r="62" spans="1:45" ht="18" customHeight="1" x14ac:dyDescent="0.25">
      <c r="A62" s="121">
        <v>58</v>
      </c>
      <c r="B62" s="82">
        <v>56</v>
      </c>
      <c r="C62" s="83" t="s">
        <v>561</v>
      </c>
      <c r="D62" s="134" t="s">
        <v>562</v>
      </c>
      <c r="E62" s="122">
        <v>23</v>
      </c>
      <c r="F62" s="122">
        <v>47</v>
      </c>
      <c r="G62" s="140">
        <f t="shared" si="0"/>
        <v>70</v>
      </c>
      <c r="H62" s="122">
        <v>23</v>
      </c>
      <c r="I62" s="122">
        <v>54</v>
      </c>
      <c r="J62" s="140">
        <f t="shared" si="1"/>
        <v>77</v>
      </c>
      <c r="K62" s="122">
        <v>22</v>
      </c>
      <c r="L62" s="122">
        <v>51</v>
      </c>
      <c r="M62" s="140">
        <f t="shared" si="2"/>
        <v>73</v>
      </c>
      <c r="N62" s="122">
        <v>23</v>
      </c>
      <c r="O62" s="122">
        <v>52</v>
      </c>
      <c r="P62" s="140">
        <f t="shared" si="3"/>
        <v>75</v>
      </c>
      <c r="Q62" s="122">
        <v>12</v>
      </c>
      <c r="R62" s="122">
        <v>30</v>
      </c>
      <c r="S62" s="140">
        <f t="shared" si="4"/>
        <v>42</v>
      </c>
      <c r="T62" s="122">
        <v>20</v>
      </c>
      <c r="U62" s="122">
        <v>109</v>
      </c>
      <c r="V62" s="140">
        <f t="shared" si="5"/>
        <v>129</v>
      </c>
      <c r="W62" s="140">
        <f t="shared" si="6"/>
        <v>466</v>
      </c>
      <c r="X62" s="119">
        <v>8.33</v>
      </c>
      <c r="Y62" s="176" t="s">
        <v>1007</v>
      </c>
      <c r="Z62" s="63">
        <v>24</v>
      </c>
      <c r="AA62" s="63">
        <v>56</v>
      </c>
      <c r="AB62" s="186">
        <f t="shared" si="7"/>
        <v>80</v>
      </c>
      <c r="AC62" s="63">
        <v>24</v>
      </c>
      <c r="AD62" s="63">
        <v>61</v>
      </c>
      <c r="AE62" s="186">
        <f t="shared" si="8"/>
        <v>85</v>
      </c>
      <c r="AF62" s="63">
        <v>24</v>
      </c>
      <c r="AG62" s="63">
        <v>39</v>
      </c>
      <c r="AH62" s="63">
        <f t="shared" si="9"/>
        <v>63</v>
      </c>
      <c r="AI62" s="63">
        <v>24</v>
      </c>
      <c r="AJ62" s="63">
        <v>46</v>
      </c>
      <c r="AK62" s="186">
        <f t="shared" si="10"/>
        <v>70</v>
      </c>
      <c r="AL62" s="63">
        <v>144</v>
      </c>
      <c r="AM62" s="63">
        <v>8.7100000000000009</v>
      </c>
      <c r="AN62" s="63">
        <v>8.35</v>
      </c>
      <c r="AO62" s="63">
        <v>7.96</v>
      </c>
      <c r="AP62" s="63">
        <v>8.52</v>
      </c>
      <c r="AQ62" s="186">
        <v>8.3800000000000008</v>
      </c>
      <c r="AR62" s="63">
        <f t="shared" si="11"/>
        <v>908</v>
      </c>
      <c r="AS62" s="186">
        <v>78.19</v>
      </c>
    </row>
    <row r="63" spans="1:45" ht="18" customHeight="1" x14ac:dyDescent="0.25">
      <c r="A63" s="121">
        <v>59</v>
      </c>
      <c r="B63" s="82">
        <v>57</v>
      </c>
      <c r="C63" s="83" t="s">
        <v>563</v>
      </c>
      <c r="D63" s="134" t="s">
        <v>564</v>
      </c>
      <c r="E63" s="122">
        <v>20</v>
      </c>
      <c r="F63" s="122">
        <v>42</v>
      </c>
      <c r="G63" s="140">
        <f t="shared" si="0"/>
        <v>62</v>
      </c>
      <c r="H63" s="122">
        <v>22</v>
      </c>
      <c r="I63" s="122">
        <v>52</v>
      </c>
      <c r="J63" s="140">
        <f t="shared" si="1"/>
        <v>74</v>
      </c>
      <c r="K63" s="122">
        <v>20</v>
      </c>
      <c r="L63" s="122">
        <v>41</v>
      </c>
      <c r="M63" s="140">
        <f t="shared" si="2"/>
        <v>61</v>
      </c>
      <c r="N63" s="122">
        <v>22</v>
      </c>
      <c r="O63" s="122">
        <v>49</v>
      </c>
      <c r="P63" s="140">
        <f t="shared" si="3"/>
        <v>71</v>
      </c>
      <c r="Q63" s="122">
        <v>11</v>
      </c>
      <c r="R63" s="122">
        <v>29</v>
      </c>
      <c r="S63" s="140">
        <f t="shared" si="4"/>
        <v>40</v>
      </c>
      <c r="T63" s="122">
        <v>16</v>
      </c>
      <c r="U63" s="122">
        <v>102</v>
      </c>
      <c r="V63" s="140">
        <f t="shared" si="5"/>
        <v>118</v>
      </c>
      <c r="W63" s="140">
        <f t="shared" si="6"/>
        <v>426</v>
      </c>
      <c r="X63" s="119">
        <v>7.75</v>
      </c>
      <c r="Y63" s="176" t="s">
        <v>1008</v>
      </c>
      <c r="Z63" s="63">
        <v>22</v>
      </c>
      <c r="AA63" s="63">
        <v>52</v>
      </c>
      <c r="AB63" s="186">
        <f t="shared" si="7"/>
        <v>74</v>
      </c>
      <c r="AC63" s="63">
        <v>22</v>
      </c>
      <c r="AD63" s="63">
        <v>47</v>
      </c>
      <c r="AE63" s="186">
        <f t="shared" si="8"/>
        <v>69</v>
      </c>
      <c r="AF63" s="63">
        <v>21</v>
      </c>
      <c r="AG63" s="63">
        <v>44</v>
      </c>
      <c r="AH63" s="63">
        <f t="shared" si="9"/>
        <v>65</v>
      </c>
      <c r="AI63" s="63">
        <v>23</v>
      </c>
      <c r="AJ63" s="63">
        <v>41</v>
      </c>
      <c r="AK63" s="186">
        <f t="shared" si="10"/>
        <v>64</v>
      </c>
      <c r="AL63" s="63">
        <v>134</v>
      </c>
      <c r="AM63" s="63">
        <v>8.64</v>
      </c>
      <c r="AN63" s="63">
        <v>8.08</v>
      </c>
      <c r="AO63" s="63">
        <v>7.46</v>
      </c>
      <c r="AP63" s="63">
        <v>7.87</v>
      </c>
      <c r="AQ63" s="186">
        <v>8.02</v>
      </c>
      <c r="AR63" s="63">
        <f t="shared" si="11"/>
        <v>832</v>
      </c>
      <c r="AS63" s="186">
        <v>74.91</v>
      </c>
    </row>
    <row r="64" spans="1:45" ht="18" customHeight="1" x14ac:dyDescent="0.25">
      <c r="A64" s="121">
        <v>60</v>
      </c>
      <c r="B64" s="82">
        <v>58</v>
      </c>
      <c r="C64" s="83" t="s">
        <v>565</v>
      </c>
      <c r="D64" s="134" t="s">
        <v>566</v>
      </c>
      <c r="E64" s="122">
        <v>23</v>
      </c>
      <c r="F64" s="122">
        <v>40</v>
      </c>
      <c r="G64" s="140">
        <f t="shared" si="0"/>
        <v>63</v>
      </c>
      <c r="H64" s="122">
        <v>23</v>
      </c>
      <c r="I64" s="122">
        <v>44</v>
      </c>
      <c r="J64" s="140">
        <f t="shared" si="1"/>
        <v>67</v>
      </c>
      <c r="K64" s="122">
        <v>22</v>
      </c>
      <c r="L64" s="122">
        <v>45</v>
      </c>
      <c r="M64" s="140">
        <f t="shared" si="2"/>
        <v>67</v>
      </c>
      <c r="N64" s="122">
        <v>21</v>
      </c>
      <c r="O64" s="122">
        <v>48</v>
      </c>
      <c r="P64" s="140">
        <f t="shared" si="3"/>
        <v>69</v>
      </c>
      <c r="Q64" s="122">
        <v>13</v>
      </c>
      <c r="R64" s="122">
        <v>31</v>
      </c>
      <c r="S64" s="140">
        <f t="shared" si="4"/>
        <v>44</v>
      </c>
      <c r="T64" s="122">
        <v>16</v>
      </c>
      <c r="U64" s="122">
        <v>104</v>
      </c>
      <c r="V64" s="140">
        <f t="shared" si="5"/>
        <v>120</v>
      </c>
      <c r="W64" s="140">
        <f t="shared" si="6"/>
        <v>430</v>
      </c>
      <c r="X64" s="119">
        <v>7.67</v>
      </c>
      <c r="Y64" s="176" t="s">
        <v>1009</v>
      </c>
      <c r="Z64" s="63">
        <v>24</v>
      </c>
      <c r="AA64" s="63">
        <v>52</v>
      </c>
      <c r="AB64" s="186">
        <f t="shared" si="7"/>
        <v>76</v>
      </c>
      <c r="AC64" s="63">
        <v>23</v>
      </c>
      <c r="AD64" s="63">
        <v>46</v>
      </c>
      <c r="AE64" s="186">
        <f t="shared" si="8"/>
        <v>69</v>
      </c>
      <c r="AF64" s="63">
        <v>23</v>
      </c>
      <c r="AG64" s="63">
        <v>46</v>
      </c>
      <c r="AH64" s="63">
        <f t="shared" si="9"/>
        <v>69</v>
      </c>
      <c r="AI64" s="63">
        <v>23</v>
      </c>
      <c r="AJ64" s="63">
        <v>35</v>
      </c>
      <c r="AK64" s="186">
        <f t="shared" si="10"/>
        <v>58</v>
      </c>
      <c r="AL64" s="63">
        <v>137</v>
      </c>
      <c r="AM64" s="63">
        <v>7.97</v>
      </c>
      <c r="AN64" s="63">
        <v>7.19</v>
      </c>
      <c r="AO64" s="63">
        <v>7.14</v>
      </c>
      <c r="AP64" s="63">
        <v>7.74</v>
      </c>
      <c r="AQ64" s="186">
        <v>7.51</v>
      </c>
      <c r="AR64" s="63">
        <f t="shared" si="11"/>
        <v>839</v>
      </c>
      <c r="AS64" s="186">
        <v>69.17</v>
      </c>
    </row>
    <row r="65" spans="1:45" ht="18" customHeight="1" x14ac:dyDescent="0.25">
      <c r="A65" s="121">
        <v>61</v>
      </c>
      <c r="B65" s="82">
        <v>59</v>
      </c>
      <c r="C65" s="83" t="s">
        <v>113</v>
      </c>
      <c r="D65" s="134" t="s">
        <v>567</v>
      </c>
      <c r="E65" s="122">
        <v>24</v>
      </c>
      <c r="F65" s="122">
        <v>47</v>
      </c>
      <c r="G65" s="140">
        <f t="shared" si="0"/>
        <v>71</v>
      </c>
      <c r="H65" s="122">
        <v>23</v>
      </c>
      <c r="I65" s="122">
        <v>50</v>
      </c>
      <c r="J65" s="140">
        <f t="shared" si="1"/>
        <v>73</v>
      </c>
      <c r="K65" s="122">
        <v>24</v>
      </c>
      <c r="L65" s="122">
        <v>53</v>
      </c>
      <c r="M65" s="140">
        <f t="shared" si="2"/>
        <v>77</v>
      </c>
      <c r="N65" s="122">
        <v>22</v>
      </c>
      <c r="O65" s="122">
        <v>50</v>
      </c>
      <c r="P65" s="140">
        <f t="shared" si="3"/>
        <v>72</v>
      </c>
      <c r="Q65" s="122">
        <v>14</v>
      </c>
      <c r="R65" s="122">
        <v>32</v>
      </c>
      <c r="S65" s="140">
        <f t="shared" si="4"/>
        <v>46</v>
      </c>
      <c r="T65" s="122">
        <v>20</v>
      </c>
      <c r="U65" s="122">
        <v>111</v>
      </c>
      <c r="V65" s="140">
        <f t="shared" si="5"/>
        <v>131</v>
      </c>
      <c r="W65" s="140">
        <f t="shared" si="6"/>
        <v>470</v>
      </c>
      <c r="X65" s="119">
        <v>8.42</v>
      </c>
      <c r="Y65" s="176" t="s">
        <v>1010</v>
      </c>
      <c r="Z65" s="63">
        <v>23</v>
      </c>
      <c r="AA65" s="63">
        <v>51</v>
      </c>
      <c r="AB65" s="186">
        <f t="shared" si="7"/>
        <v>74</v>
      </c>
      <c r="AC65" s="63">
        <v>23</v>
      </c>
      <c r="AD65" s="63">
        <v>44</v>
      </c>
      <c r="AE65" s="186">
        <f t="shared" si="8"/>
        <v>67</v>
      </c>
      <c r="AF65" s="63">
        <v>24</v>
      </c>
      <c r="AG65" s="63">
        <v>51</v>
      </c>
      <c r="AH65" s="63">
        <f t="shared" si="9"/>
        <v>75</v>
      </c>
      <c r="AI65" s="63">
        <v>24</v>
      </c>
      <c r="AJ65" s="63">
        <v>45</v>
      </c>
      <c r="AK65" s="186">
        <f t="shared" si="10"/>
        <v>69</v>
      </c>
      <c r="AL65" s="63">
        <v>143</v>
      </c>
      <c r="AM65" s="63"/>
      <c r="AN65" s="63">
        <v>8.42</v>
      </c>
      <c r="AO65" s="63">
        <v>8.32</v>
      </c>
      <c r="AP65" s="63">
        <v>8.3000000000000007</v>
      </c>
      <c r="AQ65" s="186">
        <v>8.35</v>
      </c>
      <c r="AR65" s="63">
        <f t="shared" si="11"/>
        <v>898</v>
      </c>
      <c r="AS65" s="186">
        <v>78.47</v>
      </c>
    </row>
    <row r="66" spans="1:45" ht="18" customHeight="1" x14ac:dyDescent="0.25">
      <c r="A66" s="121">
        <v>62</v>
      </c>
      <c r="B66" s="82">
        <v>60</v>
      </c>
      <c r="C66" s="83" t="s">
        <v>568</v>
      </c>
      <c r="D66" s="134" t="s">
        <v>569</v>
      </c>
      <c r="E66" s="122">
        <v>22</v>
      </c>
      <c r="F66" s="122">
        <v>41</v>
      </c>
      <c r="G66" s="140">
        <f t="shared" si="0"/>
        <v>63</v>
      </c>
      <c r="H66" s="122">
        <v>21</v>
      </c>
      <c r="I66" s="122">
        <v>54</v>
      </c>
      <c r="J66" s="140">
        <f t="shared" si="1"/>
        <v>75</v>
      </c>
      <c r="K66" s="122">
        <v>22</v>
      </c>
      <c r="L66" s="122">
        <v>37</v>
      </c>
      <c r="M66" s="140">
        <f t="shared" si="2"/>
        <v>59</v>
      </c>
      <c r="N66" s="122">
        <v>22</v>
      </c>
      <c r="O66" s="122">
        <v>43</v>
      </c>
      <c r="P66" s="140">
        <f t="shared" si="3"/>
        <v>65</v>
      </c>
      <c r="Q66" s="122">
        <v>12</v>
      </c>
      <c r="R66" s="122">
        <v>30</v>
      </c>
      <c r="S66" s="140">
        <f t="shared" si="4"/>
        <v>42</v>
      </c>
      <c r="T66" s="122">
        <v>22</v>
      </c>
      <c r="U66" s="122">
        <v>109</v>
      </c>
      <c r="V66" s="140">
        <f t="shared" si="5"/>
        <v>131</v>
      </c>
      <c r="W66" s="140">
        <f t="shared" si="6"/>
        <v>435</v>
      </c>
      <c r="X66" s="119">
        <v>6.67</v>
      </c>
      <c r="Y66" s="176" t="s">
        <v>1011</v>
      </c>
      <c r="Z66" s="63">
        <v>23</v>
      </c>
      <c r="AA66" s="63">
        <v>48</v>
      </c>
      <c r="AB66" s="186">
        <f t="shared" si="7"/>
        <v>71</v>
      </c>
      <c r="AC66" s="63">
        <v>22</v>
      </c>
      <c r="AD66" s="63">
        <v>48</v>
      </c>
      <c r="AE66" s="186">
        <f t="shared" si="8"/>
        <v>70</v>
      </c>
      <c r="AF66" s="63">
        <v>23</v>
      </c>
      <c r="AG66" s="63">
        <v>43</v>
      </c>
      <c r="AH66" s="63">
        <f t="shared" si="9"/>
        <v>66</v>
      </c>
      <c r="AI66" s="63">
        <v>23</v>
      </c>
      <c r="AJ66" s="63">
        <v>43</v>
      </c>
      <c r="AK66" s="186">
        <f t="shared" si="10"/>
        <v>66</v>
      </c>
      <c r="AL66" s="63">
        <v>140</v>
      </c>
      <c r="AM66" s="63">
        <v>8.41</v>
      </c>
      <c r="AN66" s="63">
        <v>7.27</v>
      </c>
      <c r="AO66" s="63">
        <v>7.14</v>
      </c>
      <c r="AP66" s="63">
        <v>7.91</v>
      </c>
      <c r="AQ66" s="186">
        <v>7.69</v>
      </c>
      <c r="AR66" s="63">
        <f t="shared" si="11"/>
        <v>848</v>
      </c>
      <c r="AS66" s="186">
        <v>71.02</v>
      </c>
    </row>
    <row r="67" spans="1:45" ht="18" customHeight="1" x14ac:dyDescent="0.25">
      <c r="A67" s="121">
        <v>63</v>
      </c>
      <c r="B67" s="82">
        <v>61</v>
      </c>
      <c r="C67" s="83" t="s">
        <v>570</v>
      </c>
      <c r="D67" s="134" t="s">
        <v>571</v>
      </c>
      <c r="E67" s="122">
        <v>21</v>
      </c>
      <c r="F67" s="122">
        <v>36</v>
      </c>
      <c r="G67" s="140">
        <f t="shared" si="0"/>
        <v>57</v>
      </c>
      <c r="H67" s="122">
        <v>20</v>
      </c>
      <c r="I67" s="122">
        <v>47</v>
      </c>
      <c r="J67" s="140">
        <f t="shared" si="1"/>
        <v>67</v>
      </c>
      <c r="K67" s="122">
        <v>21</v>
      </c>
      <c r="L67" s="122">
        <v>40</v>
      </c>
      <c r="M67" s="140">
        <f t="shared" si="2"/>
        <v>61</v>
      </c>
      <c r="N67" s="122">
        <v>22</v>
      </c>
      <c r="O67" s="122">
        <v>44</v>
      </c>
      <c r="P67" s="140">
        <f t="shared" si="3"/>
        <v>66</v>
      </c>
      <c r="Q67" s="122">
        <v>12</v>
      </c>
      <c r="R67" s="122">
        <v>28</v>
      </c>
      <c r="S67" s="140">
        <f t="shared" si="4"/>
        <v>40</v>
      </c>
      <c r="T67" s="122">
        <v>19</v>
      </c>
      <c r="U67" s="122">
        <v>104</v>
      </c>
      <c r="V67" s="140">
        <f t="shared" si="5"/>
        <v>123</v>
      </c>
      <c r="W67" s="140">
        <f t="shared" si="6"/>
        <v>414</v>
      </c>
      <c r="X67" s="119">
        <v>7.5</v>
      </c>
      <c r="Y67" s="176" t="s">
        <v>1012</v>
      </c>
      <c r="Z67" s="63">
        <v>23</v>
      </c>
      <c r="AA67" s="63">
        <v>50</v>
      </c>
      <c r="AB67" s="186">
        <f t="shared" si="7"/>
        <v>73</v>
      </c>
      <c r="AC67" s="63">
        <v>22</v>
      </c>
      <c r="AD67" s="63">
        <v>39</v>
      </c>
      <c r="AE67" s="186">
        <f t="shared" si="8"/>
        <v>61</v>
      </c>
      <c r="AF67" s="63">
        <v>23</v>
      </c>
      <c r="AG67" s="63">
        <v>36</v>
      </c>
      <c r="AH67" s="63">
        <f t="shared" si="9"/>
        <v>59</v>
      </c>
      <c r="AI67" s="63">
        <v>21</v>
      </c>
      <c r="AJ67" s="63">
        <v>48</v>
      </c>
      <c r="AK67" s="186">
        <f t="shared" si="10"/>
        <v>69</v>
      </c>
      <c r="AL67" s="63">
        <v>140</v>
      </c>
      <c r="AM67" s="63">
        <v>8.2799999999999994</v>
      </c>
      <c r="AN67" s="63">
        <v>7.15</v>
      </c>
      <c r="AO67" s="63">
        <v>7.14</v>
      </c>
      <c r="AP67" s="63">
        <v>7.65</v>
      </c>
      <c r="AQ67" s="186">
        <v>7.57</v>
      </c>
      <c r="AR67" s="63">
        <f t="shared" si="11"/>
        <v>816</v>
      </c>
      <c r="AS67" s="186">
        <v>69.23</v>
      </c>
    </row>
    <row r="68" spans="1:45" ht="18" customHeight="1" x14ac:dyDescent="0.25">
      <c r="A68" s="121">
        <v>64</v>
      </c>
      <c r="B68" s="82">
        <v>62</v>
      </c>
      <c r="C68" s="83" t="s">
        <v>114</v>
      </c>
      <c r="D68" s="134" t="s">
        <v>572</v>
      </c>
      <c r="E68" s="126">
        <v>24</v>
      </c>
      <c r="F68" s="126">
        <v>46</v>
      </c>
      <c r="G68" s="140">
        <f t="shared" si="0"/>
        <v>70</v>
      </c>
      <c r="H68" s="126">
        <v>23</v>
      </c>
      <c r="I68" s="126">
        <v>52</v>
      </c>
      <c r="J68" s="140">
        <f t="shared" si="1"/>
        <v>75</v>
      </c>
      <c r="K68" s="126">
        <v>24</v>
      </c>
      <c r="L68" s="126">
        <v>40</v>
      </c>
      <c r="M68" s="140">
        <f t="shared" si="2"/>
        <v>64</v>
      </c>
      <c r="N68" s="126">
        <v>23</v>
      </c>
      <c r="O68" s="126">
        <v>52</v>
      </c>
      <c r="P68" s="140">
        <f t="shared" si="3"/>
        <v>75</v>
      </c>
      <c r="Q68" s="126">
        <v>14</v>
      </c>
      <c r="R68" s="126">
        <v>34</v>
      </c>
      <c r="S68" s="140">
        <f t="shared" si="4"/>
        <v>48</v>
      </c>
      <c r="T68" s="126">
        <v>22</v>
      </c>
      <c r="U68" s="126">
        <v>118</v>
      </c>
      <c r="V68" s="140">
        <f t="shared" si="5"/>
        <v>140</v>
      </c>
      <c r="W68" s="140">
        <f t="shared" si="6"/>
        <v>472</v>
      </c>
      <c r="X68" s="119">
        <v>8.5</v>
      </c>
      <c r="Y68" s="176" t="s">
        <v>1013</v>
      </c>
      <c r="Z68" s="127">
        <v>24</v>
      </c>
      <c r="AA68" s="127">
        <v>55</v>
      </c>
      <c r="AB68" s="186">
        <f t="shared" si="7"/>
        <v>79</v>
      </c>
      <c r="AC68" s="127">
        <v>24</v>
      </c>
      <c r="AD68" s="127">
        <v>43</v>
      </c>
      <c r="AE68" s="186">
        <f t="shared" si="8"/>
        <v>67</v>
      </c>
      <c r="AF68" s="127">
        <v>24</v>
      </c>
      <c r="AG68" s="127">
        <v>53</v>
      </c>
      <c r="AH68" s="63">
        <f t="shared" si="9"/>
        <v>77</v>
      </c>
      <c r="AI68" s="127">
        <v>24</v>
      </c>
      <c r="AJ68" s="127">
        <v>44</v>
      </c>
      <c r="AK68" s="186">
        <f t="shared" si="10"/>
        <v>68</v>
      </c>
      <c r="AL68" s="63">
        <v>143</v>
      </c>
      <c r="AM68" s="63">
        <v>9.19</v>
      </c>
      <c r="AN68" s="63">
        <v>9.08</v>
      </c>
      <c r="AO68" s="63">
        <v>8.5399999999999991</v>
      </c>
      <c r="AP68" s="63">
        <v>8.35</v>
      </c>
      <c r="AQ68" s="186">
        <v>8.81</v>
      </c>
      <c r="AR68" s="63">
        <f t="shared" si="11"/>
        <v>906</v>
      </c>
      <c r="AS68" s="186">
        <v>82.76</v>
      </c>
    </row>
    <row r="69" spans="1:45" ht="18" customHeight="1" x14ac:dyDescent="0.25">
      <c r="B69" s="82">
        <v>63</v>
      </c>
      <c r="C69" s="83" t="s">
        <v>115</v>
      </c>
      <c r="D69" s="134" t="s">
        <v>573</v>
      </c>
      <c r="E69" s="122">
        <v>24</v>
      </c>
      <c r="F69" s="122">
        <v>45</v>
      </c>
      <c r="G69" s="140">
        <f t="shared" si="0"/>
        <v>69</v>
      </c>
      <c r="H69" s="122">
        <v>23</v>
      </c>
      <c r="I69" s="122">
        <v>53</v>
      </c>
      <c r="J69" s="140">
        <f t="shared" si="1"/>
        <v>76</v>
      </c>
      <c r="K69" s="122">
        <v>24</v>
      </c>
      <c r="L69" s="122">
        <v>52</v>
      </c>
      <c r="M69" s="140">
        <f t="shared" si="2"/>
        <v>76</v>
      </c>
      <c r="N69" s="122">
        <v>24</v>
      </c>
      <c r="O69" s="122">
        <v>53</v>
      </c>
      <c r="P69" s="140">
        <f t="shared" si="3"/>
        <v>77</v>
      </c>
      <c r="Q69" s="122">
        <v>14</v>
      </c>
      <c r="R69" s="122">
        <v>34</v>
      </c>
      <c r="S69" s="140">
        <f t="shared" si="4"/>
        <v>48</v>
      </c>
      <c r="T69" s="122">
        <v>19</v>
      </c>
      <c r="U69" s="122">
        <v>116</v>
      </c>
      <c r="V69" s="140">
        <f t="shared" si="5"/>
        <v>135</v>
      </c>
      <c r="W69" s="153">
        <f t="shared" si="6"/>
        <v>481</v>
      </c>
      <c r="X69" s="119">
        <v>8.5</v>
      </c>
      <c r="Y69" s="176" t="s">
        <v>1014</v>
      </c>
      <c r="Z69" s="63">
        <v>24</v>
      </c>
      <c r="AA69" s="63">
        <v>58</v>
      </c>
      <c r="AB69" s="186">
        <f t="shared" si="7"/>
        <v>82</v>
      </c>
      <c r="AC69" s="63">
        <v>24</v>
      </c>
      <c r="AD69" s="63">
        <v>57</v>
      </c>
      <c r="AE69" s="186">
        <f t="shared" si="8"/>
        <v>81</v>
      </c>
      <c r="AF69" s="63">
        <v>24</v>
      </c>
      <c r="AG69" s="63">
        <v>46</v>
      </c>
      <c r="AH69" s="63">
        <f t="shared" si="9"/>
        <v>70</v>
      </c>
      <c r="AI69" s="63">
        <v>24</v>
      </c>
      <c r="AJ69" s="63">
        <v>49</v>
      </c>
      <c r="AK69" s="186">
        <f t="shared" si="10"/>
        <v>73</v>
      </c>
      <c r="AL69" s="63">
        <v>142</v>
      </c>
      <c r="AM69" s="63">
        <v>9.07</v>
      </c>
      <c r="AN69" s="63">
        <v>9.08</v>
      </c>
      <c r="AO69" s="63">
        <v>8.5399999999999991</v>
      </c>
      <c r="AP69" s="63">
        <v>8.6999999999999993</v>
      </c>
      <c r="AQ69" s="186">
        <v>8.85</v>
      </c>
      <c r="AR69" s="63">
        <f t="shared" si="11"/>
        <v>929</v>
      </c>
      <c r="AS69" s="186">
        <v>82.7</v>
      </c>
    </row>
    <row r="70" spans="1:45" ht="18" customHeight="1" x14ac:dyDescent="0.25">
      <c r="B70" s="82">
        <v>64</v>
      </c>
      <c r="C70" s="83" t="s">
        <v>574</v>
      </c>
      <c r="D70" s="134" t="s">
        <v>575</v>
      </c>
      <c r="E70" s="122">
        <v>22</v>
      </c>
      <c r="F70" s="122">
        <v>53</v>
      </c>
      <c r="G70" s="140">
        <f t="shared" si="0"/>
        <v>75</v>
      </c>
      <c r="H70" s="122">
        <v>21</v>
      </c>
      <c r="I70" s="122">
        <v>49</v>
      </c>
      <c r="J70" s="140">
        <f t="shared" si="1"/>
        <v>70</v>
      </c>
      <c r="K70" s="122">
        <v>21</v>
      </c>
      <c r="L70" s="122">
        <v>37</v>
      </c>
      <c r="M70" s="140">
        <f t="shared" si="2"/>
        <v>58</v>
      </c>
      <c r="N70" s="122">
        <v>22</v>
      </c>
      <c r="O70" s="122">
        <v>51</v>
      </c>
      <c r="P70" s="140">
        <f t="shared" si="3"/>
        <v>73</v>
      </c>
      <c r="Q70" s="122">
        <v>12</v>
      </c>
      <c r="R70" s="122">
        <v>30</v>
      </c>
      <c r="S70" s="140">
        <f t="shared" si="4"/>
        <v>42</v>
      </c>
      <c r="T70" s="122">
        <v>19</v>
      </c>
      <c r="U70" s="122">
        <v>109</v>
      </c>
      <c r="V70" s="140">
        <f t="shared" si="5"/>
        <v>128</v>
      </c>
      <c r="W70" s="140">
        <f t="shared" si="6"/>
        <v>446</v>
      </c>
      <c r="X70" s="119">
        <v>8</v>
      </c>
      <c r="Y70" s="176" t="s">
        <v>1015</v>
      </c>
      <c r="Z70" s="63">
        <v>23</v>
      </c>
      <c r="AA70" s="63">
        <v>40</v>
      </c>
      <c r="AB70" s="186">
        <f t="shared" si="7"/>
        <v>63</v>
      </c>
      <c r="AC70" s="63">
        <v>22</v>
      </c>
      <c r="AD70" s="63">
        <v>43</v>
      </c>
      <c r="AE70" s="186">
        <f t="shared" si="8"/>
        <v>65</v>
      </c>
      <c r="AF70" s="63">
        <v>23</v>
      </c>
      <c r="AG70" s="63">
        <v>49</v>
      </c>
      <c r="AH70" s="63">
        <f t="shared" si="9"/>
        <v>72</v>
      </c>
      <c r="AI70" s="63">
        <v>23</v>
      </c>
      <c r="AJ70" s="63">
        <v>48</v>
      </c>
      <c r="AK70" s="186">
        <f t="shared" si="10"/>
        <v>71</v>
      </c>
      <c r="AL70" s="63">
        <v>138</v>
      </c>
      <c r="AM70" s="63">
        <v>8.1</v>
      </c>
      <c r="AN70" s="63">
        <v>7.96</v>
      </c>
      <c r="AO70" s="63">
        <v>7.96</v>
      </c>
      <c r="AP70" s="63">
        <v>8.09</v>
      </c>
      <c r="AQ70" s="186">
        <v>8.0299999999999994</v>
      </c>
      <c r="AR70" s="63">
        <f t="shared" si="11"/>
        <v>855</v>
      </c>
      <c r="AS70" s="186">
        <v>74.3</v>
      </c>
    </row>
    <row r="71" spans="1:45" ht="18" customHeight="1" x14ac:dyDescent="0.25">
      <c r="B71" s="124">
        <v>65</v>
      </c>
      <c r="C71" s="96" t="s">
        <v>576</v>
      </c>
      <c r="D71" s="134" t="s">
        <v>577</v>
      </c>
      <c r="E71" s="122">
        <v>22</v>
      </c>
      <c r="F71" s="122">
        <v>44</v>
      </c>
      <c r="G71" s="140">
        <f t="shared" si="0"/>
        <v>66</v>
      </c>
      <c r="H71" s="122">
        <v>22</v>
      </c>
      <c r="I71" s="122">
        <v>49</v>
      </c>
      <c r="J71" s="140">
        <f t="shared" si="1"/>
        <v>71</v>
      </c>
      <c r="K71" s="126">
        <v>22</v>
      </c>
      <c r="L71" s="126">
        <v>47</v>
      </c>
      <c r="M71" s="140">
        <f t="shared" si="2"/>
        <v>69</v>
      </c>
      <c r="N71" s="126">
        <v>23</v>
      </c>
      <c r="O71" s="126">
        <v>49</v>
      </c>
      <c r="P71" s="140">
        <f t="shared" si="3"/>
        <v>72</v>
      </c>
      <c r="Q71" s="126">
        <v>12</v>
      </c>
      <c r="R71" s="126">
        <v>30</v>
      </c>
      <c r="S71" s="140">
        <f t="shared" si="4"/>
        <v>42</v>
      </c>
      <c r="T71" s="126">
        <v>18</v>
      </c>
      <c r="U71" s="126">
        <v>105</v>
      </c>
      <c r="V71" s="140">
        <f t="shared" si="5"/>
        <v>123</v>
      </c>
      <c r="W71" s="140">
        <f t="shared" si="6"/>
        <v>443</v>
      </c>
      <c r="X71" s="119">
        <v>8</v>
      </c>
      <c r="Y71" s="176" t="s">
        <v>1016</v>
      </c>
      <c r="Z71" s="63">
        <v>24</v>
      </c>
      <c r="AA71" s="63">
        <v>50</v>
      </c>
      <c r="AB71" s="186">
        <f t="shared" si="7"/>
        <v>74</v>
      </c>
      <c r="AC71" s="63">
        <v>23</v>
      </c>
      <c r="AD71" s="63">
        <v>46</v>
      </c>
      <c r="AE71" s="186">
        <f t="shared" si="8"/>
        <v>69</v>
      </c>
      <c r="AF71" s="63">
        <v>22</v>
      </c>
      <c r="AG71" s="63">
        <v>43</v>
      </c>
      <c r="AH71" s="63">
        <f t="shared" si="9"/>
        <v>65</v>
      </c>
      <c r="AI71" s="63">
        <v>22</v>
      </c>
      <c r="AJ71" s="63">
        <v>41</v>
      </c>
      <c r="AK71" s="186">
        <f t="shared" si="10"/>
        <v>63</v>
      </c>
      <c r="AL71" s="63">
        <v>138</v>
      </c>
      <c r="AM71" s="63">
        <v>8.2899999999999991</v>
      </c>
      <c r="AN71" s="63">
        <v>8.27</v>
      </c>
      <c r="AO71" s="63">
        <v>7.61</v>
      </c>
      <c r="AP71" s="63">
        <v>8</v>
      </c>
      <c r="AQ71" s="186">
        <v>8.0399999999999991</v>
      </c>
      <c r="AR71" s="63">
        <f t="shared" si="11"/>
        <v>852</v>
      </c>
      <c r="AS71" s="186">
        <v>75.28</v>
      </c>
    </row>
    <row r="72" spans="1:45" ht="18" customHeight="1" x14ac:dyDescent="0.25">
      <c r="B72" s="125">
        <v>66</v>
      </c>
      <c r="C72" s="83" t="s">
        <v>578</v>
      </c>
      <c r="D72" s="134" t="s">
        <v>579</v>
      </c>
      <c r="E72" s="122">
        <v>21</v>
      </c>
      <c r="F72" s="122">
        <v>39</v>
      </c>
      <c r="G72" s="140">
        <f t="shared" ref="G72" si="12">E72+F72</f>
        <v>60</v>
      </c>
      <c r="H72" s="122">
        <v>20</v>
      </c>
      <c r="I72" s="122">
        <v>45</v>
      </c>
      <c r="J72" s="140">
        <f t="shared" ref="J72" si="13">H72+I72</f>
        <v>65</v>
      </c>
      <c r="K72" s="122">
        <v>21</v>
      </c>
      <c r="L72" s="122">
        <v>34</v>
      </c>
      <c r="M72" s="140">
        <f t="shared" ref="M72" si="14">K72+L72</f>
        <v>55</v>
      </c>
      <c r="N72" s="122">
        <v>20</v>
      </c>
      <c r="O72" s="122">
        <v>40</v>
      </c>
      <c r="P72" s="140">
        <f t="shared" ref="P72" si="15">O72+N72</f>
        <v>60</v>
      </c>
      <c r="Q72" s="122">
        <v>12</v>
      </c>
      <c r="R72" s="122">
        <v>29</v>
      </c>
      <c r="S72" s="140">
        <f t="shared" ref="S72" si="16">Q72+R72</f>
        <v>41</v>
      </c>
      <c r="T72" s="122">
        <v>20</v>
      </c>
      <c r="U72" s="122">
        <v>113</v>
      </c>
      <c r="V72" s="140">
        <f t="shared" si="5"/>
        <v>133</v>
      </c>
      <c r="W72" s="140">
        <f t="shared" ref="W72" si="17">V72+S72+P72+M72+J72+G72</f>
        <v>414</v>
      </c>
      <c r="X72" s="119">
        <v>7.5</v>
      </c>
      <c r="Y72" s="176" t="s">
        <v>1017</v>
      </c>
      <c r="Z72" s="63">
        <v>24</v>
      </c>
      <c r="AA72" s="63">
        <v>50</v>
      </c>
      <c r="AB72" s="186">
        <f t="shared" ref="AB72" si="18">AA72+Z72</f>
        <v>74</v>
      </c>
      <c r="AC72" s="63">
        <v>21</v>
      </c>
      <c r="AD72" s="63">
        <v>45</v>
      </c>
      <c r="AE72" s="186">
        <f t="shared" ref="AE72" si="19">AD72+AC72</f>
        <v>66</v>
      </c>
      <c r="AF72" s="63">
        <v>21</v>
      </c>
      <c r="AG72" s="63">
        <v>46</v>
      </c>
      <c r="AH72" s="63">
        <f t="shared" ref="AH72" si="20">AG72+AF72</f>
        <v>67</v>
      </c>
      <c r="AI72" s="63">
        <v>21</v>
      </c>
      <c r="AJ72" s="63">
        <v>42</v>
      </c>
      <c r="AK72" s="186">
        <f t="shared" ref="AK72" si="21">AJ72+AI72</f>
        <v>63</v>
      </c>
      <c r="AL72" s="63">
        <v>140</v>
      </c>
      <c r="AM72" s="63">
        <v>8.2100000000000009</v>
      </c>
      <c r="AN72" s="63">
        <v>6.96</v>
      </c>
      <c r="AO72" s="63">
        <v>6.86</v>
      </c>
      <c r="AP72" s="63">
        <v>7.74</v>
      </c>
      <c r="AQ72" s="186">
        <v>7.44</v>
      </c>
      <c r="AR72" s="63">
        <f t="shared" ref="AR72" si="22">AL72+AK72+AH72+AE72+AB72+V72+S72+P72+M72+J72+G72</f>
        <v>824</v>
      </c>
      <c r="AS72" s="186">
        <v>68.459999999999994</v>
      </c>
    </row>
  </sheetData>
  <mergeCells count="23">
    <mergeCell ref="AR5:AR6"/>
    <mergeCell ref="AS5:AS6"/>
    <mergeCell ref="D2:AF2"/>
    <mergeCell ref="A5:A6"/>
    <mergeCell ref="D5:D6"/>
    <mergeCell ref="E5:G5"/>
    <mergeCell ref="H5:J5"/>
    <mergeCell ref="K5:M5"/>
    <mergeCell ref="N5:P5"/>
    <mergeCell ref="Q5:S5"/>
    <mergeCell ref="Y4:AR4"/>
    <mergeCell ref="D4:X4"/>
    <mergeCell ref="C4:C6"/>
    <mergeCell ref="B4:B6"/>
    <mergeCell ref="T5:V5"/>
    <mergeCell ref="Z5:AB5"/>
    <mergeCell ref="AC5:AE5"/>
    <mergeCell ref="AF5:AH5"/>
    <mergeCell ref="AI5:AK5"/>
    <mergeCell ref="AM5:AQ5"/>
    <mergeCell ref="W5:W6"/>
    <mergeCell ref="X5:X6"/>
    <mergeCell ref="Y5:Y6"/>
  </mergeCells>
  <conditionalFormatting sqref="G351:G1048576 J351:J1048576 M351:M1048576 P351:P1048576 AB351:AB1048576 AE351:AE1048576 AH351:AH1048576 AK351:AK1048576 M5:M72 G5:G72 J5:J72 P5:P72 AB5:AB72 AH6:AH72 AE5:AE72 AK6:AK72">
    <cfRule type="cellIs" dxfId="21" priority="75" operator="lessThan">
      <formula>50</formula>
    </cfRule>
  </conditionalFormatting>
  <conditionalFormatting sqref="S7:S72">
    <cfRule type="cellIs" dxfId="20" priority="74" operator="lessThan">
      <formula>25</formula>
    </cfRule>
  </conditionalFormatting>
  <conditionalFormatting sqref="Z7:AO7 AM69 Z44:AA68 AC44:AD68 Z8:AA42 AC8:AD42 AB8:AB72 AF8:AG42 AF44:AG68 AI44:AJ68 AI8:AJ42 AH8:AH72 AL8:AO42 AL44:AO68 AE8:AE72 AK8:AK72">
    <cfRule type="containsText" priority="77" operator="containsText" text="NA">
      <formula>NOT(ISERROR(SEARCH("NA",Z7)))</formula>
    </cfRule>
  </conditionalFormatting>
  <conditionalFormatting sqref="AM7:AO18 AM19">
    <cfRule type="containsText" priority="76" operator="containsText" text="NA">
      <formula>NOT(ISERROR(SEARCH("NA",AM7)))</formula>
    </cfRule>
  </conditionalFormatting>
  <conditionalFormatting sqref="Z43:AA43 AC43:AD43 AF43:AG43 AI43:AJ43 AL43:AO43">
    <cfRule type="containsText" priority="71" operator="containsText" text="NA">
      <formula>NOT(ISERROR(SEARCH("NA",Z43)))</formula>
    </cfRule>
  </conditionalFormatting>
  <conditionalFormatting sqref="AQ1:AQ3 AQ5:AQ6 AQ73:AQ1048576">
    <cfRule type="top10" dxfId="19" priority="99" rank="10"/>
  </conditionalFormatting>
  <conditionalFormatting sqref="W7:W72">
    <cfRule type="top10" dxfId="18" priority="7" rank="3"/>
  </conditionalFormatting>
  <conditionalFormatting sqref="X7:X72">
    <cfRule type="top10" dxfId="17" priority="6" rank="3"/>
  </conditionalFormatting>
  <conditionalFormatting sqref="AS7:AS72">
    <cfRule type="top10" dxfId="16" priority="5" rank="3"/>
  </conditionalFormatting>
  <conditionalFormatting sqref="AQ7:AQ72">
    <cfRule type="top10" dxfId="15" priority="4" rank="3"/>
  </conditionalFormatting>
  <conditionalFormatting sqref="AP7:AP72">
    <cfRule type="top10" dxfId="14" priority="3" rank="3"/>
  </conditionalFormatting>
  <conditionalFormatting sqref="AH5">
    <cfRule type="cellIs" dxfId="13" priority="2" operator="lessThan">
      <formula>50</formula>
    </cfRule>
  </conditionalFormatting>
  <conditionalFormatting sqref="AK5">
    <cfRule type="cellIs" dxfId="12" priority="1" operator="lessThan">
      <formula>50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opLeftCell="B1" zoomScale="70" zoomScaleNormal="70" workbookViewId="0">
      <selection activeCell="C59" sqref="C59"/>
    </sheetView>
  </sheetViews>
  <sheetFormatPr defaultColWidth="9.109375" defaultRowHeight="13.2" x14ac:dyDescent="0.25"/>
  <cols>
    <col min="1" max="1" width="3.88671875" style="149" hidden="1" customWidth="1"/>
    <col min="2" max="2" width="4.5546875" style="149" customWidth="1"/>
    <col min="3" max="3" width="35.6640625" style="73" customWidth="1"/>
    <col min="4" max="4" width="14.6640625" style="74" customWidth="1"/>
    <col min="5" max="23" width="7.6640625" style="74" customWidth="1"/>
    <col min="24" max="24" width="15.44140625" style="74" customWidth="1"/>
    <col min="25" max="37" width="7.6640625" style="149" customWidth="1"/>
    <col min="38" max="38" width="9.33203125" style="188" customWidth="1"/>
    <col min="39" max="39" width="15" style="149" customWidth="1"/>
    <col min="40" max="16384" width="9.109375" style="149"/>
  </cols>
  <sheetData>
    <row r="1" spans="1:39" ht="15" x14ac:dyDescent="0.25">
      <c r="B1" s="72"/>
      <c r="AD1" s="75"/>
      <c r="AE1" s="76"/>
      <c r="AF1" s="76"/>
      <c r="AG1" s="76"/>
      <c r="AH1" s="76"/>
      <c r="AI1" s="76"/>
      <c r="AJ1" s="76"/>
    </row>
    <row r="2" spans="1:39" ht="15" x14ac:dyDescent="0.25">
      <c r="B2" s="258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D2" s="75"/>
      <c r="AE2" s="75"/>
      <c r="AF2" s="75"/>
      <c r="AG2" s="75"/>
      <c r="AH2" s="75"/>
      <c r="AI2" s="75"/>
      <c r="AJ2" s="75"/>
    </row>
    <row r="3" spans="1:39" ht="15" x14ac:dyDescent="0.25">
      <c r="B3" s="260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D3" s="76"/>
      <c r="AE3" s="76"/>
      <c r="AF3" s="76"/>
      <c r="AG3" s="77"/>
      <c r="AH3" s="77"/>
      <c r="AI3" s="77"/>
      <c r="AJ3" s="76"/>
    </row>
    <row r="4" spans="1:39" ht="17.399999999999999" x14ac:dyDescent="0.3">
      <c r="B4" s="148"/>
      <c r="AD4" s="78"/>
      <c r="AE4" s="78"/>
      <c r="AF4" s="78"/>
      <c r="AG4" s="78"/>
      <c r="AH4" s="78"/>
      <c r="AI4" s="78"/>
      <c r="AJ4" s="78"/>
    </row>
    <row r="5" spans="1:39" ht="26.25" customHeight="1" x14ac:dyDescent="0.25">
      <c r="B5" s="257" t="s">
        <v>1</v>
      </c>
      <c r="C5" s="268" t="s">
        <v>4</v>
      </c>
      <c r="D5" s="250" t="s">
        <v>597</v>
      </c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0" t="s">
        <v>590</v>
      </c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93" t="s">
        <v>1036</v>
      </c>
      <c r="AM5" s="268" t="s">
        <v>29</v>
      </c>
    </row>
    <row r="6" spans="1:39" s="79" customFormat="1" ht="20.25" customHeight="1" x14ac:dyDescent="0.25">
      <c r="A6" s="261" t="s">
        <v>1</v>
      </c>
      <c r="B6" s="246"/>
      <c r="C6" s="268"/>
      <c r="D6" s="263" t="s">
        <v>3</v>
      </c>
      <c r="E6" s="247" t="s">
        <v>80</v>
      </c>
      <c r="F6" s="247"/>
      <c r="G6" s="247"/>
      <c r="H6" s="253" t="s">
        <v>86</v>
      </c>
      <c r="I6" s="254"/>
      <c r="J6" s="255"/>
      <c r="K6" s="247" t="s">
        <v>83</v>
      </c>
      <c r="L6" s="247"/>
      <c r="M6" s="247"/>
      <c r="N6" s="247" t="s">
        <v>89</v>
      </c>
      <c r="O6" s="247"/>
      <c r="P6" s="247"/>
      <c r="Q6" s="247" t="s">
        <v>91</v>
      </c>
      <c r="R6" s="247"/>
      <c r="S6" s="247"/>
      <c r="T6" s="247" t="s">
        <v>596</v>
      </c>
      <c r="U6" s="247"/>
      <c r="V6" s="247"/>
      <c r="W6" s="246" t="s">
        <v>1034</v>
      </c>
      <c r="X6" s="248" t="s">
        <v>586</v>
      </c>
      <c r="Y6" s="265" t="s">
        <v>1030</v>
      </c>
      <c r="Z6" s="266"/>
      <c r="AA6" s="267"/>
      <c r="AB6" s="253" t="s">
        <v>1029</v>
      </c>
      <c r="AC6" s="254"/>
      <c r="AD6" s="255"/>
      <c r="AE6" s="253" t="s">
        <v>1031</v>
      </c>
      <c r="AF6" s="254"/>
      <c r="AG6" s="255"/>
      <c r="AH6" s="253" t="s">
        <v>1032</v>
      </c>
      <c r="AI6" s="254"/>
      <c r="AJ6" s="255"/>
      <c r="AK6" s="302" t="s">
        <v>1035</v>
      </c>
      <c r="AL6" s="301"/>
      <c r="AM6" s="268"/>
    </row>
    <row r="7" spans="1:39" s="79" customFormat="1" ht="44.25" customHeight="1" x14ac:dyDescent="0.25">
      <c r="A7" s="262"/>
      <c r="B7" s="247"/>
      <c r="C7" s="268"/>
      <c r="D7" s="264"/>
      <c r="E7" s="147" t="s">
        <v>5</v>
      </c>
      <c r="F7" s="147" t="s">
        <v>6</v>
      </c>
      <c r="G7" s="147" t="s">
        <v>11</v>
      </c>
      <c r="H7" s="147" t="s">
        <v>0</v>
      </c>
      <c r="I7" s="147" t="s">
        <v>7</v>
      </c>
      <c r="J7" s="147" t="s">
        <v>17</v>
      </c>
      <c r="K7" s="147" t="s">
        <v>0</v>
      </c>
      <c r="L7" s="147" t="s">
        <v>7</v>
      </c>
      <c r="M7" s="147" t="s">
        <v>17</v>
      </c>
      <c r="N7" s="147" t="s">
        <v>84</v>
      </c>
      <c r="O7" s="147" t="s">
        <v>0</v>
      </c>
      <c r="P7" s="147" t="s">
        <v>598</v>
      </c>
      <c r="Q7" s="147" t="s">
        <v>0</v>
      </c>
      <c r="R7" s="147" t="s">
        <v>7</v>
      </c>
      <c r="S7" s="147" t="s">
        <v>17</v>
      </c>
      <c r="T7" s="147" t="s">
        <v>0</v>
      </c>
      <c r="U7" s="147" t="s">
        <v>7</v>
      </c>
      <c r="V7" s="147" t="s">
        <v>17</v>
      </c>
      <c r="W7" s="247"/>
      <c r="X7" s="249"/>
      <c r="Y7" s="80" t="s">
        <v>5</v>
      </c>
      <c r="Z7" s="80" t="s">
        <v>6</v>
      </c>
      <c r="AA7" s="80" t="s">
        <v>11</v>
      </c>
      <c r="AB7" s="147" t="s">
        <v>5</v>
      </c>
      <c r="AC7" s="147" t="s">
        <v>32</v>
      </c>
      <c r="AD7" s="147" t="s">
        <v>1033</v>
      </c>
      <c r="AE7" s="147" t="s">
        <v>84</v>
      </c>
      <c r="AF7" s="147" t="s">
        <v>0</v>
      </c>
      <c r="AG7" s="147" t="s">
        <v>598</v>
      </c>
      <c r="AH7" s="147" t="s">
        <v>5</v>
      </c>
      <c r="AI7" s="147" t="s">
        <v>32</v>
      </c>
      <c r="AJ7" s="147" t="s">
        <v>1033</v>
      </c>
      <c r="AK7" s="303"/>
      <c r="AL7" s="294"/>
      <c r="AM7" s="268"/>
    </row>
    <row r="8" spans="1:39" ht="18" customHeight="1" x14ac:dyDescent="0.25">
      <c r="A8" s="81">
        <v>1</v>
      </c>
      <c r="B8" s="130">
        <v>1</v>
      </c>
      <c r="C8" s="83" t="s">
        <v>157</v>
      </c>
      <c r="D8" s="133" t="s">
        <v>158</v>
      </c>
      <c r="E8" s="84">
        <v>19</v>
      </c>
      <c r="F8" s="84">
        <v>51</v>
      </c>
      <c r="G8" s="141">
        <f>F8+E8</f>
        <v>70</v>
      </c>
      <c r="H8" s="84">
        <v>22</v>
      </c>
      <c r="I8" s="84">
        <v>34</v>
      </c>
      <c r="J8" s="141">
        <f>I8+H8</f>
        <v>56</v>
      </c>
      <c r="K8" s="84">
        <v>20</v>
      </c>
      <c r="L8" s="84">
        <v>49</v>
      </c>
      <c r="M8" s="141">
        <f>L8+K8</f>
        <v>69</v>
      </c>
      <c r="N8" s="84">
        <v>23</v>
      </c>
      <c r="O8" s="84">
        <v>42</v>
      </c>
      <c r="P8" s="141">
        <f>O8+N8</f>
        <v>65</v>
      </c>
      <c r="Q8" s="84">
        <v>13</v>
      </c>
      <c r="R8" s="84">
        <v>26</v>
      </c>
      <c r="S8" s="141">
        <f>R8+Q8</f>
        <v>39</v>
      </c>
      <c r="T8" s="84">
        <v>13</v>
      </c>
      <c r="U8" s="84">
        <v>28</v>
      </c>
      <c r="V8" s="141">
        <f>U8+T8</f>
        <v>41</v>
      </c>
      <c r="W8" s="141">
        <f>S8+P8+M8+J8+G8</f>
        <v>299</v>
      </c>
      <c r="X8" s="189" t="s">
        <v>800</v>
      </c>
      <c r="Y8" s="85">
        <v>23</v>
      </c>
      <c r="Z8" s="85">
        <v>59</v>
      </c>
      <c r="AA8" s="85">
        <f>Z8+Y8</f>
        <v>82</v>
      </c>
      <c r="AB8" s="86">
        <v>22</v>
      </c>
      <c r="AC8" s="86">
        <v>38</v>
      </c>
      <c r="AD8" s="86">
        <f>AC8+AB8</f>
        <v>60</v>
      </c>
      <c r="AE8" s="86">
        <v>10</v>
      </c>
      <c r="AF8" s="86">
        <v>14</v>
      </c>
      <c r="AG8" s="86">
        <f>AF8+AE8</f>
        <v>24</v>
      </c>
      <c r="AH8" s="87">
        <v>25</v>
      </c>
      <c r="AI8" s="86">
        <v>45</v>
      </c>
      <c r="AJ8" s="86">
        <f>AI8+AH8</f>
        <v>70</v>
      </c>
      <c r="AK8" s="86">
        <f>AJ8+AG8+AD8+AA8</f>
        <v>236</v>
      </c>
      <c r="AL8" s="86">
        <f>AK8+W8</f>
        <v>535</v>
      </c>
      <c r="AM8" s="166">
        <v>9.14</v>
      </c>
    </row>
    <row r="9" spans="1:39" ht="18" customHeight="1" x14ac:dyDescent="0.25">
      <c r="A9" s="81">
        <v>3</v>
      </c>
      <c r="B9" s="82">
        <v>2</v>
      </c>
      <c r="C9" s="83" t="s">
        <v>161</v>
      </c>
      <c r="D9" s="133" t="s">
        <v>162</v>
      </c>
      <c r="E9" s="84">
        <v>17</v>
      </c>
      <c r="F9" s="84">
        <v>43</v>
      </c>
      <c r="G9" s="141">
        <f t="shared" ref="G9:G20" si="0">F9+E9</f>
        <v>60</v>
      </c>
      <c r="H9" s="84">
        <v>11</v>
      </c>
      <c r="I9" s="84">
        <v>27</v>
      </c>
      <c r="J9" s="141">
        <f t="shared" ref="J9:J20" si="1">I9+H9</f>
        <v>38</v>
      </c>
      <c r="K9" s="84">
        <v>11</v>
      </c>
      <c r="L9" s="84">
        <v>30</v>
      </c>
      <c r="M9" s="141">
        <f t="shared" ref="M9:M20" si="2">L9+K9</f>
        <v>41</v>
      </c>
      <c r="N9" s="84">
        <v>9</v>
      </c>
      <c r="O9" s="84">
        <v>12</v>
      </c>
      <c r="P9" s="141">
        <f t="shared" ref="P9:P20" si="3">O9+N9</f>
        <v>21</v>
      </c>
      <c r="Q9" s="84"/>
      <c r="R9" s="84"/>
      <c r="S9" s="141">
        <f t="shared" ref="S9:S20" si="4">R9+Q9</f>
        <v>0</v>
      </c>
      <c r="T9" s="84"/>
      <c r="U9" s="84"/>
      <c r="V9" s="141">
        <f t="shared" ref="V9:V20" si="5">U9+T9</f>
        <v>0</v>
      </c>
      <c r="W9" s="141">
        <f t="shared" ref="W9:W20" si="6">S9+P9+M9+J9+G9</f>
        <v>160</v>
      </c>
      <c r="X9" s="189" t="s">
        <v>802</v>
      </c>
      <c r="Y9" s="85">
        <v>20</v>
      </c>
      <c r="Z9" s="85">
        <v>62</v>
      </c>
      <c r="AA9" s="85">
        <f t="shared" ref="AA9:AA20" si="7">Z9+Y9</f>
        <v>82</v>
      </c>
      <c r="AB9" s="86">
        <v>22</v>
      </c>
      <c r="AC9" s="86">
        <v>38</v>
      </c>
      <c r="AD9" s="86">
        <f t="shared" ref="AD9:AD20" si="8">AC9+AB9</f>
        <v>60</v>
      </c>
      <c r="AE9" s="86">
        <v>9</v>
      </c>
      <c r="AF9" s="86">
        <v>14</v>
      </c>
      <c r="AG9" s="86">
        <f t="shared" ref="AG9:AG20" si="9">AF9+AE9</f>
        <v>23</v>
      </c>
      <c r="AH9" s="87">
        <v>25</v>
      </c>
      <c r="AI9" s="86">
        <v>44</v>
      </c>
      <c r="AJ9" s="86">
        <f t="shared" ref="AJ9:AJ20" si="10">AI9+AH9</f>
        <v>69</v>
      </c>
      <c r="AK9" s="86">
        <f t="shared" ref="AK9:AK20" si="11">AJ9+AG9+AD9+AA9</f>
        <v>234</v>
      </c>
      <c r="AL9" s="86">
        <f t="shared" ref="AL9:AL20" si="12">AK9+W9</f>
        <v>394</v>
      </c>
      <c r="AM9" s="166">
        <v>8.6999999999999993</v>
      </c>
    </row>
    <row r="10" spans="1:39" ht="18" customHeight="1" x14ac:dyDescent="0.25">
      <c r="A10" s="81">
        <v>23</v>
      </c>
      <c r="B10" s="130">
        <v>3</v>
      </c>
      <c r="C10" s="83" t="s">
        <v>199</v>
      </c>
      <c r="D10" s="133" t="s">
        <v>200</v>
      </c>
      <c r="E10" s="84">
        <v>21</v>
      </c>
      <c r="F10" s="84">
        <v>52</v>
      </c>
      <c r="G10" s="141">
        <f t="shared" si="0"/>
        <v>73</v>
      </c>
      <c r="H10" s="84">
        <v>11</v>
      </c>
      <c r="I10" s="84">
        <v>27</v>
      </c>
      <c r="J10" s="141">
        <f t="shared" si="1"/>
        <v>38</v>
      </c>
      <c r="K10" s="84">
        <v>12</v>
      </c>
      <c r="L10" s="84">
        <v>28</v>
      </c>
      <c r="M10" s="141">
        <f t="shared" si="2"/>
        <v>40</v>
      </c>
      <c r="N10" s="84">
        <v>8</v>
      </c>
      <c r="O10" s="84">
        <v>10</v>
      </c>
      <c r="P10" s="141">
        <f t="shared" si="3"/>
        <v>18</v>
      </c>
      <c r="Q10" s="84"/>
      <c r="R10" s="84"/>
      <c r="S10" s="141">
        <f t="shared" si="4"/>
        <v>0</v>
      </c>
      <c r="T10" s="84"/>
      <c r="U10" s="84"/>
      <c r="V10" s="141">
        <f t="shared" si="5"/>
        <v>0</v>
      </c>
      <c r="W10" s="141">
        <f t="shared" si="6"/>
        <v>169</v>
      </c>
      <c r="X10" s="189" t="s">
        <v>820</v>
      </c>
      <c r="Y10" s="85">
        <v>23</v>
      </c>
      <c r="Z10" s="85">
        <v>64</v>
      </c>
      <c r="AA10" s="85">
        <f t="shared" si="7"/>
        <v>87</v>
      </c>
      <c r="AB10" s="86">
        <v>23</v>
      </c>
      <c r="AC10" s="86">
        <v>40</v>
      </c>
      <c r="AD10" s="86">
        <f t="shared" si="8"/>
        <v>63</v>
      </c>
      <c r="AE10" s="86">
        <v>9</v>
      </c>
      <c r="AF10" s="86">
        <v>14</v>
      </c>
      <c r="AG10" s="86">
        <f t="shared" si="9"/>
        <v>23</v>
      </c>
      <c r="AH10" s="87">
        <v>25</v>
      </c>
      <c r="AI10" s="86">
        <v>43</v>
      </c>
      <c r="AJ10" s="86">
        <f t="shared" si="10"/>
        <v>68</v>
      </c>
      <c r="AK10" s="86">
        <f t="shared" si="11"/>
        <v>241</v>
      </c>
      <c r="AL10" s="86">
        <f t="shared" si="12"/>
        <v>410</v>
      </c>
      <c r="AM10" s="166">
        <v>8.85</v>
      </c>
    </row>
    <row r="11" spans="1:39" ht="18" customHeight="1" x14ac:dyDescent="0.25">
      <c r="A11" s="81">
        <v>24</v>
      </c>
      <c r="B11" s="82">
        <v>4</v>
      </c>
      <c r="C11" s="83" t="s">
        <v>201</v>
      </c>
      <c r="D11" s="133" t="s">
        <v>202</v>
      </c>
      <c r="E11" s="84">
        <v>18</v>
      </c>
      <c r="F11" s="84">
        <v>51</v>
      </c>
      <c r="G11" s="141">
        <f t="shared" si="0"/>
        <v>69</v>
      </c>
      <c r="H11" s="84">
        <v>10</v>
      </c>
      <c r="I11" s="84">
        <v>27</v>
      </c>
      <c r="J11" s="141">
        <f t="shared" si="1"/>
        <v>37</v>
      </c>
      <c r="K11" s="84">
        <v>10</v>
      </c>
      <c r="L11" s="84">
        <v>29</v>
      </c>
      <c r="M11" s="141">
        <f t="shared" si="2"/>
        <v>39</v>
      </c>
      <c r="N11" s="84">
        <v>9</v>
      </c>
      <c r="O11" s="84">
        <v>11</v>
      </c>
      <c r="P11" s="141">
        <f t="shared" si="3"/>
        <v>20</v>
      </c>
      <c r="Q11" s="84"/>
      <c r="R11" s="84"/>
      <c r="S11" s="141">
        <f t="shared" si="4"/>
        <v>0</v>
      </c>
      <c r="T11" s="84"/>
      <c r="U11" s="84"/>
      <c r="V11" s="141">
        <f t="shared" si="5"/>
        <v>0</v>
      </c>
      <c r="W11" s="141">
        <f t="shared" si="6"/>
        <v>165</v>
      </c>
      <c r="X11" s="189" t="s">
        <v>821</v>
      </c>
      <c r="Y11" s="85">
        <v>22</v>
      </c>
      <c r="Z11" s="85">
        <v>51</v>
      </c>
      <c r="AA11" s="85">
        <f t="shared" si="7"/>
        <v>73</v>
      </c>
      <c r="AB11" s="86">
        <v>22</v>
      </c>
      <c r="AC11" s="86">
        <v>37</v>
      </c>
      <c r="AD11" s="86">
        <f t="shared" si="8"/>
        <v>59</v>
      </c>
      <c r="AE11" s="86">
        <v>8</v>
      </c>
      <c r="AF11" s="86">
        <v>13</v>
      </c>
      <c r="AG11" s="86">
        <f t="shared" si="9"/>
        <v>21</v>
      </c>
      <c r="AH11" s="87">
        <v>24</v>
      </c>
      <c r="AI11" s="86">
        <v>46</v>
      </c>
      <c r="AJ11" s="86">
        <f t="shared" si="10"/>
        <v>70</v>
      </c>
      <c r="AK11" s="86">
        <f t="shared" si="11"/>
        <v>223</v>
      </c>
      <c r="AL11" s="86">
        <f t="shared" si="12"/>
        <v>388</v>
      </c>
      <c r="AM11" s="166">
        <v>8.1999999999999993</v>
      </c>
    </row>
    <row r="12" spans="1:39" ht="18" customHeight="1" x14ac:dyDescent="0.25">
      <c r="A12" s="81">
        <v>28</v>
      </c>
      <c r="B12" s="130">
        <v>5</v>
      </c>
      <c r="C12" s="83" t="s">
        <v>209</v>
      </c>
      <c r="D12" s="133" t="s">
        <v>210</v>
      </c>
      <c r="E12" s="89">
        <v>22</v>
      </c>
      <c r="F12" s="89">
        <v>44</v>
      </c>
      <c r="G12" s="141">
        <f t="shared" si="0"/>
        <v>66</v>
      </c>
      <c r="H12" s="89">
        <v>23</v>
      </c>
      <c r="I12" s="89">
        <v>40</v>
      </c>
      <c r="J12" s="141">
        <f t="shared" si="1"/>
        <v>63</v>
      </c>
      <c r="K12" s="89">
        <v>21</v>
      </c>
      <c r="L12" s="89">
        <v>42</v>
      </c>
      <c r="M12" s="141">
        <f t="shared" si="2"/>
        <v>63</v>
      </c>
      <c r="N12" s="89">
        <v>21</v>
      </c>
      <c r="O12" s="89">
        <v>39</v>
      </c>
      <c r="P12" s="141">
        <f t="shared" si="3"/>
        <v>60</v>
      </c>
      <c r="Q12" s="89">
        <v>13</v>
      </c>
      <c r="R12" s="89">
        <v>27</v>
      </c>
      <c r="S12" s="141">
        <f t="shared" si="4"/>
        <v>40</v>
      </c>
      <c r="T12" s="89">
        <v>13</v>
      </c>
      <c r="U12" s="89">
        <v>29</v>
      </c>
      <c r="V12" s="141">
        <f t="shared" si="5"/>
        <v>42</v>
      </c>
      <c r="W12" s="141">
        <f t="shared" si="6"/>
        <v>292</v>
      </c>
      <c r="X12" s="189" t="s">
        <v>825</v>
      </c>
      <c r="Y12" s="85">
        <v>22</v>
      </c>
      <c r="Z12" s="85">
        <v>43</v>
      </c>
      <c r="AA12" s="85">
        <f t="shared" si="7"/>
        <v>65</v>
      </c>
      <c r="AB12" s="86">
        <v>23</v>
      </c>
      <c r="AC12" s="86">
        <v>40</v>
      </c>
      <c r="AD12" s="86">
        <f t="shared" si="8"/>
        <v>63</v>
      </c>
      <c r="AE12" s="86">
        <v>9</v>
      </c>
      <c r="AF12" s="86">
        <v>13</v>
      </c>
      <c r="AG12" s="86">
        <f t="shared" si="9"/>
        <v>22</v>
      </c>
      <c r="AH12" s="87">
        <v>24</v>
      </c>
      <c r="AI12" s="86">
        <v>46</v>
      </c>
      <c r="AJ12" s="86">
        <f t="shared" si="10"/>
        <v>70</v>
      </c>
      <c r="AK12" s="86">
        <f t="shared" si="11"/>
        <v>220</v>
      </c>
      <c r="AL12" s="86">
        <f t="shared" si="12"/>
        <v>512</v>
      </c>
      <c r="AM12" s="166">
        <v>8.64</v>
      </c>
    </row>
    <row r="13" spans="1:39" ht="18" customHeight="1" x14ac:dyDescent="0.25">
      <c r="A13" s="81">
        <v>34</v>
      </c>
      <c r="B13" s="82">
        <v>6</v>
      </c>
      <c r="C13" s="83" t="s">
        <v>220</v>
      </c>
      <c r="D13" s="133" t="s">
        <v>221</v>
      </c>
      <c r="E13" s="89">
        <v>22</v>
      </c>
      <c r="F13" s="89">
        <v>52</v>
      </c>
      <c r="G13" s="141">
        <f t="shared" si="0"/>
        <v>74</v>
      </c>
      <c r="H13" s="89">
        <v>12</v>
      </c>
      <c r="I13" s="89">
        <v>27</v>
      </c>
      <c r="J13" s="141">
        <f t="shared" si="1"/>
        <v>39</v>
      </c>
      <c r="K13" s="89">
        <v>12</v>
      </c>
      <c r="L13" s="89">
        <v>31</v>
      </c>
      <c r="M13" s="141">
        <f t="shared" si="2"/>
        <v>43</v>
      </c>
      <c r="N13" s="89">
        <v>9</v>
      </c>
      <c r="O13" s="89">
        <v>11</v>
      </c>
      <c r="P13" s="141">
        <f t="shared" si="3"/>
        <v>20</v>
      </c>
      <c r="Q13" s="89"/>
      <c r="R13" s="89"/>
      <c r="S13" s="141">
        <f t="shared" si="4"/>
        <v>0</v>
      </c>
      <c r="T13" s="89"/>
      <c r="U13" s="89"/>
      <c r="V13" s="141">
        <f t="shared" si="5"/>
        <v>0</v>
      </c>
      <c r="W13" s="141">
        <f t="shared" si="6"/>
        <v>176</v>
      </c>
      <c r="X13" s="189" t="s">
        <v>831</v>
      </c>
      <c r="Y13" s="85">
        <v>23</v>
      </c>
      <c r="Z13" s="85">
        <v>67</v>
      </c>
      <c r="AA13" s="85">
        <f t="shared" si="7"/>
        <v>90</v>
      </c>
      <c r="AB13" s="86">
        <v>23</v>
      </c>
      <c r="AC13" s="86">
        <v>40</v>
      </c>
      <c r="AD13" s="86">
        <f t="shared" si="8"/>
        <v>63</v>
      </c>
      <c r="AE13" s="86">
        <v>9</v>
      </c>
      <c r="AF13" s="86">
        <v>13</v>
      </c>
      <c r="AG13" s="86">
        <f t="shared" si="9"/>
        <v>22</v>
      </c>
      <c r="AH13" s="87">
        <v>25</v>
      </c>
      <c r="AI13" s="86">
        <v>47</v>
      </c>
      <c r="AJ13" s="86">
        <f t="shared" si="10"/>
        <v>72</v>
      </c>
      <c r="AK13" s="86">
        <f t="shared" si="11"/>
        <v>247</v>
      </c>
      <c r="AL13" s="86">
        <f t="shared" si="12"/>
        <v>423</v>
      </c>
      <c r="AM13" s="166">
        <v>9.0500000000000007</v>
      </c>
    </row>
    <row r="14" spans="1:39" ht="18" customHeight="1" x14ac:dyDescent="0.25">
      <c r="A14" s="81"/>
      <c r="B14" s="82">
        <v>7</v>
      </c>
      <c r="C14" s="83" t="s">
        <v>224</v>
      </c>
      <c r="D14" s="133" t="s">
        <v>225</v>
      </c>
      <c r="E14" s="89">
        <v>21</v>
      </c>
      <c r="F14" s="89">
        <v>54</v>
      </c>
      <c r="G14" s="141">
        <f t="shared" si="0"/>
        <v>75</v>
      </c>
      <c r="H14" s="89">
        <v>13</v>
      </c>
      <c r="I14" s="89">
        <v>28</v>
      </c>
      <c r="J14" s="141">
        <f t="shared" si="1"/>
        <v>41</v>
      </c>
      <c r="K14" s="89">
        <v>13</v>
      </c>
      <c r="L14" s="89">
        <v>32</v>
      </c>
      <c r="M14" s="141">
        <f t="shared" si="2"/>
        <v>45</v>
      </c>
      <c r="N14" s="89">
        <v>8</v>
      </c>
      <c r="O14" s="89">
        <v>10</v>
      </c>
      <c r="P14" s="141">
        <f t="shared" si="3"/>
        <v>18</v>
      </c>
      <c r="Q14" s="89">
        <v>12</v>
      </c>
      <c r="R14" s="89">
        <v>31</v>
      </c>
      <c r="S14" s="141">
        <f t="shared" si="4"/>
        <v>43</v>
      </c>
      <c r="T14" s="89"/>
      <c r="U14" s="89"/>
      <c r="V14" s="141">
        <f t="shared" si="5"/>
        <v>0</v>
      </c>
      <c r="W14" s="141">
        <f t="shared" si="6"/>
        <v>222</v>
      </c>
      <c r="X14" s="189" t="s">
        <v>833</v>
      </c>
      <c r="Y14" s="85">
        <v>24</v>
      </c>
      <c r="Z14" s="85">
        <v>59</v>
      </c>
      <c r="AA14" s="85">
        <f t="shared" si="7"/>
        <v>83</v>
      </c>
      <c r="AB14" s="86">
        <v>22</v>
      </c>
      <c r="AC14" s="86">
        <v>42</v>
      </c>
      <c r="AD14" s="86">
        <f t="shared" si="8"/>
        <v>64</v>
      </c>
      <c r="AE14" s="86">
        <v>10</v>
      </c>
      <c r="AF14" s="86">
        <v>13</v>
      </c>
      <c r="AG14" s="86">
        <f t="shared" si="9"/>
        <v>23</v>
      </c>
      <c r="AH14" s="87">
        <v>25</v>
      </c>
      <c r="AI14" s="86">
        <v>45</v>
      </c>
      <c r="AJ14" s="86">
        <f t="shared" si="10"/>
        <v>70</v>
      </c>
      <c r="AK14" s="86">
        <f t="shared" si="11"/>
        <v>240</v>
      </c>
      <c r="AL14" s="86">
        <f t="shared" si="12"/>
        <v>462</v>
      </c>
      <c r="AM14" s="166">
        <v>9.0500000000000007</v>
      </c>
    </row>
    <row r="15" spans="1:39" ht="18" customHeight="1" x14ac:dyDescent="0.25">
      <c r="A15" s="81">
        <v>45</v>
      </c>
      <c r="B15" s="130">
        <v>8</v>
      </c>
      <c r="C15" s="83" t="s">
        <v>242</v>
      </c>
      <c r="D15" s="133" t="s">
        <v>243</v>
      </c>
      <c r="E15" s="89">
        <v>21</v>
      </c>
      <c r="F15" s="89">
        <v>50</v>
      </c>
      <c r="G15" s="141">
        <f t="shared" si="0"/>
        <v>71</v>
      </c>
      <c r="H15" s="89">
        <v>12</v>
      </c>
      <c r="I15" s="89">
        <v>29</v>
      </c>
      <c r="J15" s="141">
        <f t="shared" si="1"/>
        <v>41</v>
      </c>
      <c r="K15" s="89">
        <v>10</v>
      </c>
      <c r="L15" s="89">
        <v>30</v>
      </c>
      <c r="M15" s="141">
        <f t="shared" si="2"/>
        <v>40</v>
      </c>
      <c r="N15" s="89">
        <v>8</v>
      </c>
      <c r="O15" s="89">
        <v>12</v>
      </c>
      <c r="P15" s="141">
        <f t="shared" si="3"/>
        <v>20</v>
      </c>
      <c r="Q15" s="89">
        <v>13</v>
      </c>
      <c r="R15" s="89">
        <v>30</v>
      </c>
      <c r="S15" s="141">
        <f t="shared" si="4"/>
        <v>43</v>
      </c>
      <c r="T15" s="89"/>
      <c r="U15" s="89"/>
      <c r="V15" s="141">
        <f t="shared" si="5"/>
        <v>0</v>
      </c>
      <c r="W15" s="141">
        <f t="shared" si="6"/>
        <v>215</v>
      </c>
      <c r="X15" s="189" t="s">
        <v>841</v>
      </c>
      <c r="Y15" s="85">
        <v>23</v>
      </c>
      <c r="Z15" s="85">
        <v>65</v>
      </c>
      <c r="AA15" s="85">
        <f t="shared" si="7"/>
        <v>88</v>
      </c>
      <c r="AB15" s="86">
        <v>22</v>
      </c>
      <c r="AC15" s="86">
        <v>41</v>
      </c>
      <c r="AD15" s="86">
        <f t="shared" si="8"/>
        <v>63</v>
      </c>
      <c r="AE15" s="86">
        <v>9</v>
      </c>
      <c r="AF15" s="86">
        <v>12</v>
      </c>
      <c r="AG15" s="86">
        <f t="shared" si="9"/>
        <v>21</v>
      </c>
      <c r="AH15" s="87">
        <v>24</v>
      </c>
      <c r="AI15" s="86">
        <v>46</v>
      </c>
      <c r="AJ15" s="86">
        <f t="shared" si="10"/>
        <v>70</v>
      </c>
      <c r="AK15" s="86">
        <f t="shared" si="11"/>
        <v>242</v>
      </c>
      <c r="AL15" s="86">
        <f t="shared" si="12"/>
        <v>457</v>
      </c>
      <c r="AM15" s="166">
        <v>8.9499999999999993</v>
      </c>
    </row>
    <row r="16" spans="1:39" ht="18" customHeight="1" x14ac:dyDescent="0.25">
      <c r="A16" s="81">
        <v>48</v>
      </c>
      <c r="B16" s="82">
        <v>9</v>
      </c>
      <c r="C16" s="83" t="s">
        <v>248</v>
      </c>
      <c r="D16" s="133" t="s">
        <v>249</v>
      </c>
      <c r="E16" s="89">
        <v>17</v>
      </c>
      <c r="F16" s="89">
        <v>50</v>
      </c>
      <c r="G16" s="141">
        <f t="shared" si="0"/>
        <v>67</v>
      </c>
      <c r="H16" s="89">
        <v>12</v>
      </c>
      <c r="I16" s="89">
        <v>27</v>
      </c>
      <c r="J16" s="141">
        <f t="shared" si="1"/>
        <v>39</v>
      </c>
      <c r="K16" s="89">
        <v>12</v>
      </c>
      <c r="L16" s="89">
        <v>28</v>
      </c>
      <c r="M16" s="141">
        <f t="shared" si="2"/>
        <v>40</v>
      </c>
      <c r="N16" s="89">
        <v>8</v>
      </c>
      <c r="O16" s="89">
        <v>11</v>
      </c>
      <c r="P16" s="141">
        <f t="shared" si="3"/>
        <v>19</v>
      </c>
      <c r="Q16" s="89"/>
      <c r="R16" s="89"/>
      <c r="S16" s="141">
        <f t="shared" si="4"/>
        <v>0</v>
      </c>
      <c r="T16" s="89"/>
      <c r="U16" s="89"/>
      <c r="V16" s="141">
        <f t="shared" si="5"/>
        <v>0</v>
      </c>
      <c r="W16" s="141">
        <f t="shared" si="6"/>
        <v>165</v>
      </c>
      <c r="X16" s="189" t="s">
        <v>844</v>
      </c>
      <c r="Y16" s="85">
        <v>23</v>
      </c>
      <c r="Z16" s="85">
        <v>60</v>
      </c>
      <c r="AA16" s="85">
        <f t="shared" si="7"/>
        <v>83</v>
      </c>
      <c r="AB16" s="86">
        <v>23</v>
      </c>
      <c r="AC16" s="86">
        <v>42</v>
      </c>
      <c r="AD16" s="86">
        <f t="shared" si="8"/>
        <v>65</v>
      </c>
      <c r="AE16" s="86">
        <v>10</v>
      </c>
      <c r="AF16" s="86">
        <v>13</v>
      </c>
      <c r="AG16" s="86">
        <f t="shared" si="9"/>
        <v>23</v>
      </c>
      <c r="AH16" s="87">
        <v>25</v>
      </c>
      <c r="AI16" s="86">
        <v>47</v>
      </c>
      <c r="AJ16" s="86">
        <f t="shared" si="10"/>
        <v>72</v>
      </c>
      <c r="AK16" s="86">
        <f t="shared" si="11"/>
        <v>243</v>
      </c>
      <c r="AL16" s="86">
        <f t="shared" si="12"/>
        <v>408</v>
      </c>
      <c r="AM16" s="166">
        <v>8.65</v>
      </c>
    </row>
    <row r="17" spans="1:39" ht="18" customHeight="1" x14ac:dyDescent="0.25">
      <c r="A17" s="81">
        <v>49</v>
      </c>
      <c r="B17" s="82">
        <v>10</v>
      </c>
      <c r="C17" s="83" t="s">
        <v>250</v>
      </c>
      <c r="D17" s="133" t="s">
        <v>251</v>
      </c>
      <c r="E17" s="89">
        <v>23</v>
      </c>
      <c r="F17" s="89">
        <v>55</v>
      </c>
      <c r="G17" s="141">
        <f t="shared" si="0"/>
        <v>78</v>
      </c>
      <c r="H17" s="89">
        <v>23</v>
      </c>
      <c r="I17" s="89">
        <v>43</v>
      </c>
      <c r="J17" s="141">
        <f t="shared" si="1"/>
        <v>66</v>
      </c>
      <c r="K17" s="89">
        <v>22</v>
      </c>
      <c r="L17" s="89">
        <v>52</v>
      </c>
      <c r="M17" s="141">
        <f t="shared" si="2"/>
        <v>74</v>
      </c>
      <c r="N17" s="89">
        <v>23</v>
      </c>
      <c r="O17" s="89">
        <v>54</v>
      </c>
      <c r="P17" s="141">
        <f t="shared" si="3"/>
        <v>77</v>
      </c>
      <c r="Q17" s="89">
        <v>13</v>
      </c>
      <c r="R17" s="89">
        <v>32</v>
      </c>
      <c r="S17" s="141">
        <f t="shared" si="4"/>
        <v>45</v>
      </c>
      <c r="T17" s="89">
        <v>13</v>
      </c>
      <c r="U17" s="89">
        <v>29</v>
      </c>
      <c r="V17" s="141">
        <f t="shared" si="5"/>
        <v>42</v>
      </c>
      <c r="W17" s="141">
        <f t="shared" si="6"/>
        <v>340</v>
      </c>
      <c r="X17" s="189" t="s">
        <v>845</v>
      </c>
      <c r="Y17" s="85">
        <v>21</v>
      </c>
      <c r="Z17" s="85">
        <v>64</v>
      </c>
      <c r="AA17" s="85">
        <f t="shared" si="7"/>
        <v>85</v>
      </c>
      <c r="AB17" s="86">
        <v>23</v>
      </c>
      <c r="AC17" s="86">
        <v>42</v>
      </c>
      <c r="AD17" s="86">
        <f t="shared" si="8"/>
        <v>65</v>
      </c>
      <c r="AE17" s="86">
        <v>9</v>
      </c>
      <c r="AF17" s="86">
        <v>13</v>
      </c>
      <c r="AG17" s="86">
        <f t="shared" si="9"/>
        <v>22</v>
      </c>
      <c r="AH17" s="87">
        <v>25</v>
      </c>
      <c r="AI17" s="86">
        <v>46</v>
      </c>
      <c r="AJ17" s="86">
        <f t="shared" si="10"/>
        <v>71</v>
      </c>
      <c r="AK17" s="86">
        <f t="shared" si="11"/>
        <v>243</v>
      </c>
      <c r="AL17" s="86">
        <v>538</v>
      </c>
      <c r="AM17" s="166">
        <v>9.1999999999999993</v>
      </c>
    </row>
    <row r="18" spans="1:39" ht="18" customHeight="1" x14ac:dyDescent="0.25">
      <c r="A18" s="81">
        <v>55</v>
      </c>
      <c r="B18" s="130">
        <v>11</v>
      </c>
      <c r="C18" s="83" t="s">
        <v>262</v>
      </c>
      <c r="D18" s="133" t="s">
        <v>263</v>
      </c>
      <c r="E18" s="84">
        <v>15</v>
      </c>
      <c r="F18" s="84">
        <v>50</v>
      </c>
      <c r="G18" s="141">
        <f t="shared" si="0"/>
        <v>65</v>
      </c>
      <c r="H18" s="84">
        <v>11</v>
      </c>
      <c r="I18" s="84">
        <v>26</v>
      </c>
      <c r="J18" s="141">
        <f t="shared" si="1"/>
        <v>37</v>
      </c>
      <c r="K18" s="84">
        <v>13</v>
      </c>
      <c r="L18" s="84">
        <v>32</v>
      </c>
      <c r="M18" s="141">
        <f t="shared" si="2"/>
        <v>45</v>
      </c>
      <c r="N18" s="84">
        <v>9</v>
      </c>
      <c r="O18" s="84">
        <v>10</v>
      </c>
      <c r="P18" s="141">
        <f t="shared" si="3"/>
        <v>19</v>
      </c>
      <c r="Q18" s="84">
        <v>12</v>
      </c>
      <c r="R18" s="84">
        <v>32</v>
      </c>
      <c r="S18" s="141">
        <f t="shared" si="4"/>
        <v>44</v>
      </c>
      <c r="T18" s="84"/>
      <c r="U18" s="84"/>
      <c r="V18" s="141">
        <f t="shared" si="5"/>
        <v>0</v>
      </c>
      <c r="W18" s="141">
        <f t="shared" si="6"/>
        <v>210</v>
      </c>
      <c r="X18" s="189" t="s">
        <v>851</v>
      </c>
      <c r="Y18" s="85">
        <v>19</v>
      </c>
      <c r="Z18" s="85">
        <v>65</v>
      </c>
      <c r="AA18" s="85">
        <f t="shared" si="7"/>
        <v>84</v>
      </c>
      <c r="AB18" s="86">
        <v>22</v>
      </c>
      <c r="AC18" s="86">
        <v>37</v>
      </c>
      <c r="AD18" s="86">
        <f t="shared" si="8"/>
        <v>59</v>
      </c>
      <c r="AE18" s="86">
        <v>9</v>
      </c>
      <c r="AF18" s="86">
        <v>13</v>
      </c>
      <c r="AG18" s="86">
        <f t="shared" si="9"/>
        <v>22</v>
      </c>
      <c r="AH18" s="87">
        <v>24</v>
      </c>
      <c r="AI18" s="86">
        <v>44</v>
      </c>
      <c r="AJ18" s="86">
        <f t="shared" si="10"/>
        <v>68</v>
      </c>
      <c r="AK18" s="86">
        <f t="shared" si="11"/>
        <v>233</v>
      </c>
      <c r="AL18" s="86">
        <f t="shared" si="12"/>
        <v>443</v>
      </c>
      <c r="AM18" s="166">
        <v>8.59</v>
      </c>
    </row>
    <row r="19" spans="1:39" ht="18" customHeight="1" x14ac:dyDescent="0.25">
      <c r="A19" s="81">
        <v>63</v>
      </c>
      <c r="B19" s="82">
        <v>12</v>
      </c>
      <c r="C19" s="83" t="s">
        <v>278</v>
      </c>
      <c r="D19" s="133" t="s">
        <v>279</v>
      </c>
      <c r="E19" s="84">
        <v>24</v>
      </c>
      <c r="F19" s="84">
        <v>53</v>
      </c>
      <c r="G19" s="141">
        <f t="shared" si="0"/>
        <v>77</v>
      </c>
      <c r="H19" s="84">
        <v>11</v>
      </c>
      <c r="I19" s="84">
        <v>29</v>
      </c>
      <c r="J19" s="141">
        <f t="shared" si="1"/>
        <v>40</v>
      </c>
      <c r="K19" s="84">
        <v>12</v>
      </c>
      <c r="L19" s="84">
        <v>28</v>
      </c>
      <c r="M19" s="141">
        <f t="shared" si="2"/>
        <v>40</v>
      </c>
      <c r="N19" s="84">
        <v>9</v>
      </c>
      <c r="O19" s="84">
        <v>12</v>
      </c>
      <c r="P19" s="141">
        <f t="shared" si="3"/>
        <v>21</v>
      </c>
      <c r="Q19" s="84"/>
      <c r="R19" s="84"/>
      <c r="S19" s="141">
        <f t="shared" si="4"/>
        <v>0</v>
      </c>
      <c r="T19" s="84"/>
      <c r="U19" s="84"/>
      <c r="V19" s="141">
        <f t="shared" si="5"/>
        <v>0</v>
      </c>
      <c r="W19" s="141">
        <f t="shared" si="6"/>
        <v>178</v>
      </c>
      <c r="X19" s="189" t="s">
        <v>859</v>
      </c>
      <c r="Y19" s="91">
        <v>24</v>
      </c>
      <c r="Z19" s="91">
        <v>65</v>
      </c>
      <c r="AA19" s="85">
        <f t="shared" si="7"/>
        <v>89</v>
      </c>
      <c r="AB19" s="92">
        <v>23</v>
      </c>
      <c r="AC19" s="92">
        <v>42</v>
      </c>
      <c r="AD19" s="86">
        <f t="shared" si="8"/>
        <v>65</v>
      </c>
      <c r="AE19" s="92">
        <v>10</v>
      </c>
      <c r="AF19" s="92">
        <v>14</v>
      </c>
      <c r="AG19" s="86">
        <f t="shared" si="9"/>
        <v>24</v>
      </c>
      <c r="AH19" s="93">
        <v>24</v>
      </c>
      <c r="AI19" s="92">
        <v>45</v>
      </c>
      <c r="AJ19" s="86">
        <f t="shared" si="10"/>
        <v>69</v>
      </c>
      <c r="AK19" s="86">
        <f t="shared" si="11"/>
        <v>247</v>
      </c>
      <c r="AL19" s="86">
        <v>424</v>
      </c>
      <c r="AM19" s="190">
        <v>9</v>
      </c>
    </row>
    <row r="20" spans="1:39" ht="18" customHeight="1" x14ac:dyDescent="0.25">
      <c r="A20" s="81">
        <v>64</v>
      </c>
      <c r="B20" s="82">
        <v>13</v>
      </c>
      <c r="C20" s="83" t="s">
        <v>280</v>
      </c>
      <c r="D20" s="133" t="s">
        <v>281</v>
      </c>
      <c r="E20" s="84">
        <v>23</v>
      </c>
      <c r="F20" s="84">
        <v>49</v>
      </c>
      <c r="G20" s="141">
        <f t="shared" si="0"/>
        <v>72</v>
      </c>
      <c r="H20" s="84">
        <v>12</v>
      </c>
      <c r="I20" s="84">
        <v>27</v>
      </c>
      <c r="J20" s="141">
        <f t="shared" si="1"/>
        <v>39</v>
      </c>
      <c r="K20" s="84">
        <v>11</v>
      </c>
      <c r="L20" s="84">
        <v>29</v>
      </c>
      <c r="M20" s="141">
        <f t="shared" si="2"/>
        <v>40</v>
      </c>
      <c r="N20" s="84">
        <v>9</v>
      </c>
      <c r="O20" s="84">
        <v>11</v>
      </c>
      <c r="P20" s="141">
        <f t="shared" si="3"/>
        <v>20</v>
      </c>
      <c r="Q20" s="84">
        <v>11</v>
      </c>
      <c r="R20" s="84">
        <v>30</v>
      </c>
      <c r="S20" s="141">
        <f t="shared" si="4"/>
        <v>41</v>
      </c>
      <c r="T20" s="84"/>
      <c r="U20" s="84"/>
      <c r="V20" s="141">
        <f t="shared" si="5"/>
        <v>0</v>
      </c>
      <c r="W20" s="141">
        <f t="shared" si="6"/>
        <v>212</v>
      </c>
      <c r="X20" s="189" t="s">
        <v>860</v>
      </c>
      <c r="Y20" s="91">
        <v>24</v>
      </c>
      <c r="Z20" s="91">
        <v>71</v>
      </c>
      <c r="AA20" s="85">
        <f t="shared" si="7"/>
        <v>95</v>
      </c>
      <c r="AB20" s="92">
        <v>23</v>
      </c>
      <c r="AC20" s="92">
        <v>42</v>
      </c>
      <c r="AD20" s="86">
        <f t="shared" si="8"/>
        <v>65</v>
      </c>
      <c r="AE20" s="92">
        <v>8</v>
      </c>
      <c r="AF20" s="92">
        <v>13</v>
      </c>
      <c r="AG20" s="86">
        <f t="shared" si="9"/>
        <v>21</v>
      </c>
      <c r="AH20" s="93">
        <v>25</v>
      </c>
      <c r="AI20" s="92">
        <v>46</v>
      </c>
      <c r="AJ20" s="86">
        <f t="shared" si="10"/>
        <v>71</v>
      </c>
      <c r="AK20" s="86">
        <f t="shared" si="11"/>
        <v>252</v>
      </c>
      <c r="AL20" s="86">
        <f t="shared" si="12"/>
        <v>464</v>
      </c>
      <c r="AM20" s="190">
        <v>9.0500000000000007</v>
      </c>
    </row>
    <row r="26" spans="1:39" x14ac:dyDescent="0.25">
      <c r="T26" s="149"/>
      <c r="U26" s="149"/>
      <c r="V26" s="149"/>
    </row>
    <row r="27" spans="1:39" x14ac:dyDescent="0.25">
      <c r="H27" s="149"/>
      <c r="I27" s="149"/>
      <c r="J27" s="149"/>
      <c r="T27" s="149"/>
      <c r="U27" s="149"/>
      <c r="V27" s="149"/>
    </row>
    <row r="28" spans="1:39" x14ac:dyDescent="0.25">
      <c r="H28" s="149"/>
      <c r="I28" s="149"/>
      <c r="J28" s="149"/>
      <c r="T28" s="149"/>
      <c r="U28" s="149"/>
      <c r="V28" s="149"/>
    </row>
    <row r="29" spans="1:39" x14ac:dyDescent="0.25">
      <c r="H29" s="149"/>
      <c r="I29" s="149"/>
      <c r="J29" s="149"/>
      <c r="T29" s="149"/>
      <c r="U29" s="149"/>
      <c r="V29" s="149"/>
    </row>
    <row r="30" spans="1:39" x14ac:dyDescent="0.25">
      <c r="H30" s="149"/>
      <c r="I30" s="149"/>
      <c r="J30" s="149"/>
      <c r="T30" s="149"/>
      <c r="U30" s="149"/>
      <c r="V30" s="149"/>
    </row>
    <row r="31" spans="1:39" x14ac:dyDescent="0.25">
      <c r="H31" s="149"/>
      <c r="I31" s="149"/>
      <c r="J31" s="149"/>
      <c r="T31" s="149"/>
      <c r="U31" s="149"/>
      <c r="V31" s="149"/>
    </row>
    <row r="32" spans="1:39" x14ac:dyDescent="0.25">
      <c r="H32" s="149"/>
      <c r="I32" s="149"/>
      <c r="J32" s="149"/>
      <c r="T32" s="149"/>
      <c r="U32" s="149"/>
      <c r="V32" s="149"/>
    </row>
    <row r="33" spans="8:22" x14ac:dyDescent="0.25">
      <c r="H33" s="149"/>
      <c r="I33" s="149"/>
      <c r="J33" s="149"/>
      <c r="T33" s="149"/>
      <c r="U33" s="149"/>
      <c r="V33" s="149"/>
    </row>
    <row r="34" spans="8:22" x14ac:dyDescent="0.25">
      <c r="H34" s="149"/>
      <c r="I34" s="149"/>
      <c r="J34" s="149"/>
      <c r="T34" s="149"/>
      <c r="U34" s="149"/>
      <c r="V34" s="149"/>
    </row>
    <row r="35" spans="8:22" x14ac:dyDescent="0.25">
      <c r="H35" s="149"/>
      <c r="I35" s="149"/>
      <c r="J35" s="149"/>
      <c r="T35" s="149"/>
      <c r="U35" s="149"/>
      <c r="V35" s="149"/>
    </row>
    <row r="36" spans="8:22" x14ac:dyDescent="0.25">
      <c r="H36" s="149"/>
      <c r="I36" s="149"/>
      <c r="J36" s="149"/>
      <c r="T36" s="149"/>
      <c r="U36" s="149"/>
      <c r="V36" s="149"/>
    </row>
    <row r="37" spans="8:22" x14ac:dyDescent="0.25">
      <c r="H37" s="149"/>
      <c r="I37" s="149"/>
      <c r="J37" s="149"/>
      <c r="T37" s="149"/>
      <c r="U37" s="149"/>
      <c r="V37" s="149"/>
    </row>
    <row r="38" spans="8:22" x14ac:dyDescent="0.25">
      <c r="H38" s="149"/>
      <c r="I38" s="149"/>
      <c r="J38" s="149"/>
      <c r="T38" s="149"/>
      <c r="U38" s="149"/>
      <c r="V38" s="149"/>
    </row>
    <row r="39" spans="8:22" x14ac:dyDescent="0.25">
      <c r="H39" s="149"/>
      <c r="I39" s="149"/>
      <c r="J39" s="149"/>
      <c r="T39" s="149"/>
      <c r="U39" s="149"/>
      <c r="V39" s="149"/>
    </row>
    <row r="40" spans="8:22" x14ac:dyDescent="0.25">
      <c r="H40" s="149"/>
      <c r="I40" s="149"/>
      <c r="J40" s="149"/>
      <c r="T40" s="149"/>
      <c r="U40" s="149"/>
      <c r="V40" s="149"/>
    </row>
    <row r="41" spans="8:22" x14ac:dyDescent="0.25">
      <c r="H41" s="149"/>
      <c r="I41" s="149"/>
      <c r="J41" s="149"/>
    </row>
  </sheetData>
  <mergeCells count="23">
    <mergeCell ref="B2:AB2"/>
    <mergeCell ref="B3:AB3"/>
    <mergeCell ref="B5:B7"/>
    <mergeCell ref="C5:C7"/>
    <mergeCell ref="D5:W5"/>
    <mergeCell ref="H6:J6"/>
    <mergeCell ref="N6:P6"/>
    <mergeCell ref="T6:V6"/>
    <mergeCell ref="W6:W7"/>
    <mergeCell ref="X6:X7"/>
    <mergeCell ref="Y6:AA6"/>
    <mergeCell ref="AB6:AD6"/>
    <mergeCell ref="X5:AK5"/>
    <mergeCell ref="AL5:AL7"/>
    <mergeCell ref="AM5:AM7"/>
    <mergeCell ref="AH6:AJ6"/>
    <mergeCell ref="A6:A7"/>
    <mergeCell ref="D6:D7"/>
    <mergeCell ref="E6:G6"/>
    <mergeCell ref="K6:M6"/>
    <mergeCell ref="Q6:S6"/>
    <mergeCell ref="AE6:AG6"/>
    <mergeCell ref="AK6:AK7"/>
  </mergeCells>
  <conditionalFormatting sqref="M1:M4 J1:J4 G1:G4 AJ1:AJ4 AG1:AG4 AD1:AD4 AA1:AA4 J21:J26 J42:J1048576 AA6:AA1048576 AD6:AD1048576 AG6:AG1048576 AJ6:AJ1048576 G6:G1048576 M6:M1048576 S6:S20">
    <cfRule type="cellIs" dxfId="11" priority="12" operator="lessThan">
      <formula>50</formula>
    </cfRule>
  </conditionalFormatting>
  <conditionalFormatting sqref="S1:S4 P1:P4 V7 X5 S21:S1048576 V1:X4 V6:X6 V21:X25 V41:X1048576 W26:X40 J6:J20 P6:P1048576 V8:W20">
    <cfRule type="cellIs" dxfId="10" priority="11" operator="lessThan">
      <formula>25</formula>
    </cfRule>
  </conditionalFormatting>
  <conditionalFormatting sqref="AM21:AM1048576 AM1:AM5">
    <cfRule type="top10" dxfId="9" priority="886" rank="5"/>
    <cfRule type="top10" dxfId="8" priority="887" rank="10"/>
    <cfRule type="top10" dxfId="7" priority="888" percent="1" rank="10"/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zoomScaleNormal="100" workbookViewId="0">
      <selection activeCell="Q9" sqref="Q9"/>
    </sheetView>
  </sheetViews>
  <sheetFormatPr defaultColWidth="9.109375" defaultRowHeight="13.8" x14ac:dyDescent="0.25"/>
  <cols>
    <col min="1" max="1" width="9.109375" style="3"/>
    <col min="2" max="2" width="0.5546875" style="3" customWidth="1"/>
    <col min="3" max="3" width="22.44140625" style="43" bestFit="1" customWidth="1"/>
    <col min="4" max="4" width="9" style="10" bestFit="1" customWidth="1"/>
    <col min="5" max="5" width="6.88671875" style="19" bestFit="1" customWidth="1"/>
    <col min="6" max="6" width="6" style="19" bestFit="1" customWidth="1"/>
    <col min="7" max="7" width="5.88671875" style="19" bestFit="1" customWidth="1"/>
    <col min="8" max="8" width="8.33203125" style="10" bestFit="1" customWidth="1"/>
    <col min="9" max="9" width="7.6640625" style="3" customWidth="1"/>
    <col min="10" max="10" width="16.44140625" style="3" customWidth="1"/>
    <col min="11" max="11" width="4.5546875" style="3" customWidth="1"/>
    <col min="12" max="12" width="21.109375" style="21" bestFit="1" customWidth="1"/>
    <col min="13" max="13" width="11.44140625" style="10" bestFit="1" customWidth="1"/>
    <col min="14" max="14" width="6.88671875" style="3" bestFit="1" customWidth="1"/>
    <col min="15" max="15" width="6" style="3" bestFit="1" customWidth="1"/>
    <col min="16" max="16" width="5.88671875" style="3" bestFit="1" customWidth="1"/>
    <col min="17" max="17" width="8.33203125" style="19" bestFit="1" customWidth="1"/>
    <col min="18" max="16384" width="9.109375" style="3"/>
  </cols>
  <sheetData>
    <row r="1" spans="1:19" x14ac:dyDescent="0.25">
      <c r="A1" s="3" t="s">
        <v>101</v>
      </c>
    </row>
    <row r="3" spans="1:19" ht="15" x14ac:dyDescent="0.25">
      <c r="C3" s="44" t="s">
        <v>155</v>
      </c>
      <c r="D3" s="24"/>
      <c r="E3" s="23"/>
      <c r="F3" s="23"/>
      <c r="G3" s="23"/>
      <c r="H3" s="24"/>
      <c r="I3" s="25"/>
      <c r="J3" s="25"/>
      <c r="K3" s="25"/>
      <c r="L3" s="44" t="s">
        <v>156</v>
      </c>
      <c r="M3" s="24"/>
      <c r="N3" s="25"/>
      <c r="O3" s="25"/>
      <c r="P3" s="25"/>
      <c r="Q3" s="23"/>
      <c r="R3" s="25"/>
      <c r="S3" s="25"/>
    </row>
    <row r="4" spans="1:19" ht="15" x14ac:dyDescent="0.25">
      <c r="C4" s="44"/>
      <c r="D4" s="24"/>
      <c r="E4" s="23"/>
      <c r="F4" s="23"/>
      <c r="G4" s="23"/>
      <c r="H4" s="24"/>
      <c r="I4" s="25"/>
      <c r="J4" s="26"/>
      <c r="K4" s="25"/>
      <c r="L4" s="44"/>
      <c r="M4" s="24"/>
      <c r="N4" s="25"/>
      <c r="O4" s="25"/>
      <c r="P4" s="25"/>
      <c r="Q4" s="23"/>
      <c r="R4" s="25"/>
      <c r="S4" s="25"/>
    </row>
    <row r="5" spans="1:19" ht="15.9" customHeight="1" x14ac:dyDescent="0.25">
      <c r="C5" s="44" t="s">
        <v>122</v>
      </c>
      <c r="D5" s="24">
        <v>65</v>
      </c>
      <c r="E5" s="23"/>
      <c r="F5" s="23"/>
      <c r="G5" s="23"/>
      <c r="H5" s="24"/>
      <c r="I5" s="25"/>
      <c r="J5" s="26"/>
      <c r="K5" s="25"/>
      <c r="L5" s="44" t="s">
        <v>75</v>
      </c>
      <c r="M5" s="24">
        <v>65</v>
      </c>
      <c r="N5" s="25"/>
      <c r="O5" s="25"/>
      <c r="P5" s="25"/>
      <c r="Q5" s="23"/>
      <c r="R5" s="25"/>
      <c r="S5" s="25"/>
    </row>
    <row r="6" spans="1:19" ht="15.9" customHeight="1" x14ac:dyDescent="0.25">
      <c r="C6" s="45"/>
      <c r="D6" s="24"/>
      <c r="E6" s="23"/>
      <c r="F6" s="23"/>
      <c r="G6" s="23"/>
      <c r="H6" s="24"/>
      <c r="I6" s="25"/>
      <c r="J6" s="26"/>
      <c r="K6" s="25"/>
      <c r="L6" s="45"/>
      <c r="M6" s="24"/>
      <c r="N6" s="25"/>
      <c r="O6" s="25"/>
      <c r="P6" s="25"/>
      <c r="Q6" s="23"/>
      <c r="R6" s="25"/>
      <c r="S6" s="25"/>
    </row>
    <row r="7" spans="1:19" ht="15.9" customHeight="1" x14ac:dyDescent="0.25">
      <c r="C7" s="46" t="s">
        <v>104</v>
      </c>
      <c r="D7" s="27" t="s">
        <v>105</v>
      </c>
      <c r="E7" s="27" t="s">
        <v>52</v>
      </c>
      <c r="F7" s="27" t="s">
        <v>102</v>
      </c>
      <c r="G7" s="27" t="s">
        <v>103</v>
      </c>
      <c r="H7" s="27" t="s">
        <v>51</v>
      </c>
      <c r="I7" s="25"/>
      <c r="J7" s="26"/>
      <c r="K7" s="25"/>
      <c r="L7" s="46" t="s">
        <v>104</v>
      </c>
      <c r="M7" s="27" t="s">
        <v>105</v>
      </c>
      <c r="N7" s="28" t="s">
        <v>52</v>
      </c>
      <c r="O7" s="28" t="s">
        <v>102</v>
      </c>
      <c r="P7" s="28" t="s">
        <v>103</v>
      </c>
      <c r="Q7" s="27" t="s">
        <v>51</v>
      </c>
      <c r="R7" s="25"/>
      <c r="S7" s="25"/>
    </row>
    <row r="8" spans="1:19" ht="15.9" customHeight="1" x14ac:dyDescent="0.25">
      <c r="B8" s="6"/>
      <c r="C8" s="37" t="s">
        <v>129</v>
      </c>
      <c r="D8" s="27" t="s">
        <v>116</v>
      </c>
      <c r="E8" s="29">
        <v>65</v>
      </c>
      <c r="F8" s="29">
        <v>47</v>
      </c>
      <c r="G8" s="29">
        <v>18</v>
      </c>
      <c r="H8" s="30">
        <f>(F8*100)/65</f>
        <v>72.307692307692307</v>
      </c>
      <c r="I8" s="25"/>
      <c r="J8" s="31"/>
      <c r="K8" s="25"/>
      <c r="L8" s="37" t="s">
        <v>129</v>
      </c>
      <c r="M8" s="27" t="s">
        <v>143</v>
      </c>
      <c r="N8" s="29">
        <v>65</v>
      </c>
      <c r="O8" s="32">
        <v>50</v>
      </c>
      <c r="P8" s="32">
        <v>15</v>
      </c>
      <c r="Q8" s="227">
        <f>O8*100/N8</f>
        <v>76.92307692307692</v>
      </c>
      <c r="R8" s="25"/>
      <c r="S8" s="25"/>
    </row>
    <row r="9" spans="1:19" ht="15.9" customHeight="1" x14ac:dyDescent="0.25">
      <c r="C9" s="37" t="s">
        <v>130</v>
      </c>
      <c r="D9" s="27" t="s">
        <v>117</v>
      </c>
      <c r="E9" s="29">
        <v>65</v>
      </c>
      <c r="F9" s="29">
        <v>40</v>
      </c>
      <c r="G9" s="29">
        <v>25</v>
      </c>
      <c r="H9" s="30">
        <f t="shared" ref="H9:H12" si="0">(F9*100)/65</f>
        <v>61.53846153846154</v>
      </c>
      <c r="I9" s="25"/>
      <c r="J9" s="26"/>
      <c r="K9" s="25"/>
      <c r="L9" s="37" t="s">
        <v>580</v>
      </c>
      <c r="M9" s="27" t="s">
        <v>144</v>
      </c>
      <c r="N9" s="29">
        <v>65</v>
      </c>
      <c r="O9" s="32">
        <v>47</v>
      </c>
      <c r="P9" s="32">
        <v>18</v>
      </c>
      <c r="Q9" s="227">
        <f t="shared" ref="Q9:Q13" si="1">O9*100/N9</f>
        <v>72.307692307692307</v>
      </c>
      <c r="R9" s="25"/>
      <c r="S9" s="25"/>
    </row>
    <row r="10" spans="1:19" ht="15.9" customHeight="1" x14ac:dyDescent="0.25">
      <c r="C10" s="37" t="s">
        <v>131</v>
      </c>
      <c r="D10" s="27" t="s">
        <v>118</v>
      </c>
      <c r="E10" s="29">
        <v>65</v>
      </c>
      <c r="F10" s="29">
        <v>43</v>
      </c>
      <c r="G10" s="29">
        <v>22</v>
      </c>
      <c r="H10" s="30">
        <f t="shared" si="0"/>
        <v>66.15384615384616</v>
      </c>
      <c r="I10" s="25"/>
      <c r="J10" s="26"/>
      <c r="K10" s="25"/>
      <c r="L10" s="37" t="s">
        <v>135</v>
      </c>
      <c r="M10" s="27" t="s">
        <v>145</v>
      </c>
      <c r="N10" s="29">
        <v>65</v>
      </c>
      <c r="O10" s="32">
        <v>53</v>
      </c>
      <c r="P10" s="32">
        <v>12</v>
      </c>
      <c r="Q10" s="227">
        <f t="shared" si="1"/>
        <v>81.538461538461533</v>
      </c>
      <c r="R10" s="25"/>
      <c r="S10" s="25"/>
    </row>
    <row r="11" spans="1:19" ht="15.9" customHeight="1" x14ac:dyDescent="0.25">
      <c r="C11" s="37" t="s">
        <v>580</v>
      </c>
      <c r="D11" s="50" t="s">
        <v>50</v>
      </c>
      <c r="E11" s="29">
        <v>65</v>
      </c>
      <c r="F11" s="34">
        <v>40</v>
      </c>
      <c r="G11" s="34">
        <v>25</v>
      </c>
      <c r="H11" s="30">
        <f t="shared" si="0"/>
        <v>61.53846153846154</v>
      </c>
      <c r="I11" s="25"/>
      <c r="J11" s="26"/>
      <c r="K11" s="25"/>
      <c r="L11" s="37" t="s">
        <v>132</v>
      </c>
      <c r="M11" s="27" t="s">
        <v>146</v>
      </c>
      <c r="N11" s="29">
        <v>65</v>
      </c>
      <c r="O11" s="32">
        <v>55</v>
      </c>
      <c r="P11" s="32">
        <v>10</v>
      </c>
      <c r="Q11" s="227">
        <f t="shared" si="1"/>
        <v>84.615384615384613</v>
      </c>
      <c r="R11" s="25"/>
      <c r="S11" s="25"/>
    </row>
    <row r="12" spans="1:19" ht="15.9" customHeight="1" x14ac:dyDescent="0.25">
      <c r="C12" s="37" t="s">
        <v>132</v>
      </c>
      <c r="D12" s="27" t="s">
        <v>121</v>
      </c>
      <c r="E12" s="29">
        <v>65</v>
      </c>
      <c r="F12" s="29">
        <v>60</v>
      </c>
      <c r="G12" s="29">
        <v>5</v>
      </c>
      <c r="H12" s="30">
        <f t="shared" si="0"/>
        <v>92.307692307692307</v>
      </c>
      <c r="I12" s="25"/>
      <c r="J12" s="26"/>
      <c r="K12" s="25"/>
      <c r="L12" s="37" t="s">
        <v>130</v>
      </c>
      <c r="M12" s="27" t="s">
        <v>147</v>
      </c>
      <c r="N12" s="29">
        <v>65</v>
      </c>
      <c r="O12" s="32">
        <v>63</v>
      </c>
      <c r="P12" s="32">
        <v>2</v>
      </c>
      <c r="Q12" s="227">
        <f t="shared" si="1"/>
        <v>96.92307692307692</v>
      </c>
      <c r="R12" s="25"/>
      <c r="S12" s="25"/>
    </row>
    <row r="13" spans="1:19" ht="15.9" customHeight="1" x14ac:dyDescent="0.25">
      <c r="C13" s="47"/>
      <c r="D13" s="36"/>
      <c r="E13" s="35"/>
      <c r="F13" s="35"/>
      <c r="G13" s="35"/>
      <c r="H13" s="36"/>
      <c r="I13" s="25"/>
      <c r="J13" s="26"/>
      <c r="K13" s="25"/>
      <c r="L13" s="37" t="s">
        <v>583</v>
      </c>
      <c r="M13" s="27" t="s">
        <v>148</v>
      </c>
      <c r="N13" s="29">
        <v>65</v>
      </c>
      <c r="O13" s="32">
        <v>65</v>
      </c>
      <c r="P13" s="32">
        <v>0</v>
      </c>
      <c r="Q13" s="33">
        <f t="shared" si="1"/>
        <v>100</v>
      </c>
      <c r="R13" s="25"/>
      <c r="S13" s="25"/>
    </row>
    <row r="14" spans="1:19" ht="15.9" customHeight="1" x14ac:dyDescent="0.25">
      <c r="C14" s="45"/>
      <c r="D14" s="24"/>
      <c r="E14" s="23"/>
      <c r="F14" s="23"/>
      <c r="G14" s="23"/>
      <c r="H14" s="24"/>
      <c r="I14" s="25"/>
      <c r="J14" s="26"/>
      <c r="K14" s="25"/>
      <c r="L14" s="45"/>
      <c r="M14" s="24"/>
      <c r="N14" s="25"/>
      <c r="O14" s="25"/>
      <c r="P14" s="25"/>
      <c r="Q14" s="23"/>
      <c r="R14" s="25"/>
      <c r="S14" s="25"/>
    </row>
    <row r="15" spans="1:19" ht="15.9" customHeight="1" x14ac:dyDescent="0.25">
      <c r="C15" s="44" t="s">
        <v>76</v>
      </c>
      <c r="D15" s="24">
        <v>76</v>
      </c>
      <c r="E15" s="23"/>
      <c r="F15" s="23"/>
      <c r="G15" s="23"/>
      <c r="H15" s="24"/>
      <c r="I15" s="25"/>
      <c r="J15" s="26"/>
      <c r="K15" s="25"/>
      <c r="L15" s="44" t="s">
        <v>76</v>
      </c>
      <c r="M15" s="24">
        <v>76</v>
      </c>
      <c r="N15" s="25"/>
      <c r="O15" s="25"/>
      <c r="P15" s="25"/>
      <c r="Q15" s="23"/>
      <c r="R15" s="25"/>
      <c r="S15" s="25"/>
    </row>
    <row r="16" spans="1:19" ht="15.9" customHeight="1" x14ac:dyDescent="0.25">
      <c r="C16" s="45"/>
      <c r="D16" s="24"/>
      <c r="E16" s="23"/>
      <c r="F16" s="23"/>
      <c r="G16" s="23"/>
      <c r="H16" s="24"/>
      <c r="I16" s="25"/>
      <c r="J16" s="26"/>
      <c r="K16" s="25"/>
      <c r="L16" s="45"/>
      <c r="M16" s="24"/>
      <c r="N16" s="25"/>
      <c r="O16" s="25"/>
      <c r="P16" s="25"/>
      <c r="Q16" s="23"/>
      <c r="R16" s="25"/>
      <c r="S16" s="25"/>
    </row>
    <row r="17" spans="3:19" ht="15.9" customHeight="1" x14ac:dyDescent="0.25">
      <c r="C17" s="48" t="s">
        <v>104</v>
      </c>
      <c r="D17" s="27" t="s">
        <v>105</v>
      </c>
      <c r="E17" s="27" t="s">
        <v>52</v>
      </c>
      <c r="F17" s="27" t="s">
        <v>102</v>
      </c>
      <c r="G17" s="27" t="s">
        <v>103</v>
      </c>
      <c r="H17" s="27" t="s">
        <v>51</v>
      </c>
      <c r="I17" s="36"/>
      <c r="J17" s="26"/>
      <c r="K17" s="25"/>
      <c r="L17" s="48" t="s">
        <v>104</v>
      </c>
      <c r="M17" s="27" t="s">
        <v>105</v>
      </c>
      <c r="N17" s="28" t="s">
        <v>52</v>
      </c>
      <c r="O17" s="28" t="s">
        <v>102</v>
      </c>
      <c r="P17" s="28" t="s">
        <v>103</v>
      </c>
      <c r="Q17" s="27" t="s">
        <v>51</v>
      </c>
      <c r="R17" s="25"/>
      <c r="S17" s="25"/>
    </row>
    <row r="18" spans="3:19" ht="15.9" customHeight="1" x14ac:dyDescent="0.25">
      <c r="C18" s="37" t="s">
        <v>581</v>
      </c>
      <c r="D18" s="51" t="s">
        <v>119</v>
      </c>
      <c r="E18" s="29">
        <v>76</v>
      </c>
      <c r="F18" s="29">
        <v>70</v>
      </c>
      <c r="G18" s="29">
        <v>6</v>
      </c>
      <c r="H18" s="30">
        <f>F18*100/76</f>
        <v>92.10526315789474</v>
      </c>
      <c r="I18" s="35"/>
      <c r="J18" s="31"/>
      <c r="K18" s="25"/>
      <c r="L18" s="37" t="s">
        <v>1020</v>
      </c>
      <c r="M18" s="27" t="s">
        <v>149</v>
      </c>
      <c r="N18" s="29">
        <v>76</v>
      </c>
      <c r="O18" s="29">
        <v>69</v>
      </c>
      <c r="P18" s="29">
        <v>7</v>
      </c>
      <c r="Q18" s="30">
        <f>O18*100/76</f>
        <v>90.78947368421052</v>
      </c>
      <c r="R18" s="25"/>
      <c r="S18" s="25"/>
    </row>
    <row r="19" spans="3:19" ht="15.9" customHeight="1" x14ac:dyDescent="0.25">
      <c r="C19" s="38" t="s">
        <v>134</v>
      </c>
      <c r="D19" s="51" t="s">
        <v>31</v>
      </c>
      <c r="E19" s="29">
        <v>76</v>
      </c>
      <c r="F19" s="29">
        <v>75</v>
      </c>
      <c r="G19" s="29">
        <v>1</v>
      </c>
      <c r="H19" s="30">
        <f t="shared" ref="H19:H21" si="2">F19*100/76</f>
        <v>98.684210526315795</v>
      </c>
      <c r="I19" s="35"/>
      <c r="J19" s="26"/>
      <c r="K19" s="25"/>
      <c r="L19" s="37" t="s">
        <v>581</v>
      </c>
      <c r="M19" s="27" t="s">
        <v>150</v>
      </c>
      <c r="N19" s="29">
        <v>76</v>
      </c>
      <c r="O19" s="29">
        <v>66</v>
      </c>
      <c r="P19" s="29">
        <v>10</v>
      </c>
      <c r="Q19" s="30">
        <f t="shared" ref="Q19:Q22" si="3">O19*100/76</f>
        <v>86.84210526315789</v>
      </c>
      <c r="R19" s="25"/>
      <c r="S19" s="25"/>
    </row>
    <row r="20" spans="3:19" ht="15.9" customHeight="1" x14ac:dyDescent="0.25">
      <c r="C20" s="37" t="s">
        <v>135</v>
      </c>
      <c r="D20" s="51" t="s">
        <v>37</v>
      </c>
      <c r="E20" s="29">
        <v>76</v>
      </c>
      <c r="F20" s="29">
        <v>74</v>
      </c>
      <c r="G20" s="29">
        <v>2</v>
      </c>
      <c r="H20" s="30">
        <f t="shared" si="2"/>
        <v>97.368421052631575</v>
      </c>
      <c r="I20" s="35"/>
      <c r="J20" s="26"/>
      <c r="K20" s="25"/>
      <c r="L20" s="38" t="s">
        <v>134</v>
      </c>
      <c r="M20" s="27" t="s">
        <v>151</v>
      </c>
      <c r="N20" s="29">
        <v>76</v>
      </c>
      <c r="O20" s="29">
        <v>76</v>
      </c>
      <c r="P20" s="29">
        <v>0</v>
      </c>
      <c r="Q20" s="30">
        <f t="shared" si="3"/>
        <v>100</v>
      </c>
      <c r="R20" s="25"/>
      <c r="S20" s="25"/>
    </row>
    <row r="21" spans="3:19" ht="15.9" customHeight="1" x14ac:dyDescent="0.25">
      <c r="C21" s="37" t="s">
        <v>133</v>
      </c>
      <c r="D21" s="51" t="s">
        <v>120</v>
      </c>
      <c r="E21" s="29">
        <v>76</v>
      </c>
      <c r="F21" s="29">
        <v>72</v>
      </c>
      <c r="G21" s="29">
        <v>4</v>
      </c>
      <c r="H21" s="30">
        <f t="shared" si="2"/>
        <v>94.736842105263165</v>
      </c>
      <c r="I21" s="35"/>
      <c r="J21" s="26"/>
      <c r="K21" s="25"/>
      <c r="L21" s="37" t="s">
        <v>1021</v>
      </c>
      <c r="M21" s="27" t="s">
        <v>152</v>
      </c>
      <c r="N21" s="29">
        <v>76</v>
      </c>
      <c r="O21" s="29">
        <v>72</v>
      </c>
      <c r="P21" s="29">
        <v>4</v>
      </c>
      <c r="Q21" s="30">
        <f t="shared" si="3"/>
        <v>94.736842105263165</v>
      </c>
      <c r="R21" s="25"/>
      <c r="S21" s="25"/>
    </row>
    <row r="22" spans="3:19" ht="15.9" customHeight="1" x14ac:dyDescent="0.25">
      <c r="C22" s="47"/>
      <c r="D22" s="36"/>
      <c r="E22" s="35"/>
      <c r="F22" s="35"/>
      <c r="G22" s="35"/>
      <c r="H22" s="36"/>
      <c r="I22" s="25"/>
      <c r="J22" s="26"/>
      <c r="K22" s="25"/>
      <c r="L22" s="37" t="s">
        <v>582</v>
      </c>
      <c r="M22" s="27" t="s">
        <v>153</v>
      </c>
      <c r="N22" s="32">
        <v>76</v>
      </c>
      <c r="O22" s="32">
        <v>74</v>
      </c>
      <c r="P22" s="32">
        <v>2</v>
      </c>
      <c r="Q22" s="30">
        <f t="shared" si="3"/>
        <v>97.368421052631575</v>
      </c>
      <c r="R22" s="25"/>
      <c r="S22" s="25"/>
    </row>
    <row r="23" spans="3:19" ht="15.9" customHeight="1" x14ac:dyDescent="0.25">
      <c r="C23" s="47"/>
      <c r="D23" s="36"/>
      <c r="E23" s="35"/>
      <c r="F23" s="35"/>
      <c r="G23" s="35"/>
      <c r="H23" s="36"/>
      <c r="I23" s="25"/>
      <c r="J23" s="26"/>
      <c r="K23" s="25"/>
      <c r="L23" s="47"/>
      <c r="M23" s="36"/>
      <c r="N23" s="39"/>
      <c r="O23" s="39"/>
      <c r="P23" s="39"/>
      <c r="Q23" s="35"/>
      <c r="R23" s="26"/>
      <c r="S23" s="25"/>
    </row>
    <row r="24" spans="3:19" ht="15.9" customHeight="1" x14ac:dyDescent="0.25">
      <c r="C24" s="45"/>
      <c r="D24" s="24"/>
      <c r="E24" s="23"/>
      <c r="F24" s="23"/>
      <c r="G24" s="23"/>
      <c r="H24" s="24"/>
      <c r="I24" s="25"/>
      <c r="J24" s="26"/>
      <c r="K24" s="25"/>
      <c r="L24" s="45"/>
      <c r="M24" s="24"/>
      <c r="N24" s="40"/>
      <c r="O24" s="40"/>
      <c r="P24" s="40"/>
      <c r="Q24" s="23"/>
      <c r="R24" s="25"/>
      <c r="S24" s="25"/>
    </row>
    <row r="25" spans="3:19" ht="15.9" customHeight="1" x14ac:dyDescent="0.25">
      <c r="C25" s="44" t="s">
        <v>77</v>
      </c>
      <c r="D25" s="24">
        <v>76</v>
      </c>
      <c r="E25" s="23"/>
      <c r="F25" s="23"/>
      <c r="G25" s="23"/>
      <c r="H25" s="24"/>
      <c r="I25" s="25"/>
      <c r="J25" s="26"/>
      <c r="K25" s="25"/>
      <c r="L25" s="44" t="s">
        <v>77</v>
      </c>
      <c r="M25" s="24">
        <v>76</v>
      </c>
      <c r="N25" s="40"/>
      <c r="O25" s="40"/>
      <c r="P25" s="40"/>
      <c r="Q25" s="23"/>
      <c r="R25" s="25"/>
      <c r="S25" s="25"/>
    </row>
    <row r="26" spans="3:19" ht="15.9" customHeight="1" x14ac:dyDescent="0.25">
      <c r="C26" s="45"/>
      <c r="D26" s="24"/>
      <c r="E26" s="23"/>
      <c r="F26" s="23"/>
      <c r="G26" s="23"/>
      <c r="H26" s="24"/>
      <c r="I26" s="25"/>
      <c r="J26" s="26"/>
      <c r="K26" s="25"/>
      <c r="L26" s="45"/>
      <c r="M26" s="24"/>
      <c r="N26" s="40"/>
      <c r="O26" s="40"/>
      <c r="P26" s="40"/>
      <c r="Q26" s="23"/>
      <c r="R26" s="25"/>
      <c r="S26" s="25"/>
    </row>
    <row r="27" spans="3:19" ht="15.9" customHeight="1" x14ac:dyDescent="0.25">
      <c r="C27" s="48" t="s">
        <v>104</v>
      </c>
      <c r="D27" s="27" t="s">
        <v>105</v>
      </c>
      <c r="E27" s="27" t="s">
        <v>52</v>
      </c>
      <c r="F27" s="27" t="s">
        <v>102</v>
      </c>
      <c r="G27" s="27" t="s">
        <v>103</v>
      </c>
      <c r="H27" s="27" t="s">
        <v>51</v>
      </c>
      <c r="I27" s="25"/>
      <c r="J27" s="26"/>
      <c r="K27" s="25"/>
      <c r="L27" s="48" t="s">
        <v>104</v>
      </c>
      <c r="M27" s="27" t="s">
        <v>105</v>
      </c>
      <c r="N27" s="41" t="s">
        <v>52</v>
      </c>
      <c r="O27" s="41" t="s">
        <v>102</v>
      </c>
      <c r="P27" s="41" t="s">
        <v>103</v>
      </c>
      <c r="Q27" s="27" t="s">
        <v>51</v>
      </c>
      <c r="R27" s="25"/>
      <c r="S27" s="25"/>
    </row>
    <row r="28" spans="3:19" ht="15.9" customHeight="1" x14ac:dyDescent="0.25">
      <c r="C28" s="37" t="s">
        <v>599</v>
      </c>
      <c r="D28" s="51" t="s">
        <v>68</v>
      </c>
      <c r="E28" s="29">
        <v>76</v>
      </c>
      <c r="F28" s="29">
        <v>60</v>
      </c>
      <c r="G28" s="29">
        <v>16</v>
      </c>
      <c r="H28" s="30">
        <f>F28*100/76</f>
        <v>78.94736842105263</v>
      </c>
      <c r="I28" s="40"/>
      <c r="J28" s="36"/>
      <c r="K28" s="25"/>
      <c r="L28" s="37" t="s">
        <v>1019</v>
      </c>
      <c r="M28" s="27" t="s">
        <v>154</v>
      </c>
      <c r="N28" s="29">
        <v>76</v>
      </c>
      <c r="O28" s="29">
        <v>66</v>
      </c>
      <c r="P28" s="29">
        <v>10</v>
      </c>
      <c r="Q28" s="30">
        <f>O28*100/76</f>
        <v>86.84210526315789</v>
      </c>
      <c r="R28" s="25"/>
      <c r="S28" s="25"/>
    </row>
    <row r="29" spans="3:19" ht="15.9" customHeight="1" x14ac:dyDescent="0.25">
      <c r="C29" s="38" t="s">
        <v>134</v>
      </c>
      <c r="D29" s="51" t="s">
        <v>123</v>
      </c>
      <c r="E29" s="29">
        <v>76</v>
      </c>
      <c r="F29" s="29">
        <v>70</v>
      </c>
      <c r="G29" s="29">
        <v>6</v>
      </c>
      <c r="H29" s="30">
        <f t="shared" ref="H29:H32" si="4">F29*100/76</f>
        <v>92.10526315789474</v>
      </c>
      <c r="I29" s="40"/>
      <c r="J29" s="39"/>
      <c r="K29" s="25"/>
      <c r="L29" s="37" t="s">
        <v>1022</v>
      </c>
      <c r="M29" s="27" t="s">
        <v>34</v>
      </c>
      <c r="N29" s="29">
        <v>76</v>
      </c>
      <c r="O29" s="29">
        <v>69</v>
      </c>
      <c r="P29" s="29">
        <v>7</v>
      </c>
      <c r="Q29" s="30">
        <f t="shared" ref="Q29:Q33" si="5">O29*100/76</f>
        <v>90.78947368421052</v>
      </c>
      <c r="R29" s="25"/>
      <c r="S29" s="25"/>
    </row>
    <row r="30" spans="3:19" ht="15.9" customHeight="1" x14ac:dyDescent="0.25">
      <c r="C30" s="37" t="s">
        <v>582</v>
      </c>
      <c r="D30" s="51" t="s">
        <v>53</v>
      </c>
      <c r="E30" s="29">
        <v>76</v>
      </c>
      <c r="F30" s="29">
        <v>65</v>
      </c>
      <c r="G30" s="29">
        <v>9</v>
      </c>
      <c r="H30" s="30">
        <f t="shared" si="4"/>
        <v>85.526315789473685</v>
      </c>
      <c r="I30" s="40"/>
      <c r="J30" s="39"/>
      <c r="K30" s="25"/>
      <c r="L30" s="37" t="s">
        <v>1023</v>
      </c>
      <c r="M30" s="27" t="s">
        <v>12</v>
      </c>
      <c r="N30" s="29">
        <v>76</v>
      </c>
      <c r="O30" s="29">
        <v>72</v>
      </c>
      <c r="P30" s="29">
        <v>4</v>
      </c>
      <c r="Q30" s="30">
        <f t="shared" si="5"/>
        <v>94.736842105263165</v>
      </c>
      <c r="R30" s="25"/>
      <c r="S30" s="25"/>
    </row>
    <row r="31" spans="3:19" ht="15.9" customHeight="1" x14ac:dyDescent="0.25">
      <c r="C31" s="37" t="s">
        <v>128</v>
      </c>
      <c r="D31" s="51" t="s">
        <v>70</v>
      </c>
      <c r="E31" s="29">
        <v>76</v>
      </c>
      <c r="F31" s="29">
        <v>62</v>
      </c>
      <c r="G31" s="29">
        <v>14</v>
      </c>
      <c r="H31" s="30">
        <f t="shared" si="4"/>
        <v>81.578947368421055</v>
      </c>
      <c r="I31" s="40"/>
      <c r="J31" s="39"/>
      <c r="K31" s="25"/>
      <c r="L31" s="37" t="s">
        <v>1025</v>
      </c>
      <c r="M31" s="27" t="s">
        <v>1024</v>
      </c>
      <c r="N31" s="29">
        <v>76</v>
      </c>
      <c r="O31" s="29">
        <v>61</v>
      </c>
      <c r="P31" s="29">
        <v>15</v>
      </c>
      <c r="Q31" s="30">
        <f t="shared" si="5"/>
        <v>80.263157894736835</v>
      </c>
      <c r="R31" s="25"/>
      <c r="S31" s="25"/>
    </row>
    <row r="32" spans="3:19" ht="15.9" customHeight="1" x14ac:dyDescent="0.25">
      <c r="C32" s="37" t="s">
        <v>600</v>
      </c>
      <c r="D32" s="51" t="s">
        <v>54</v>
      </c>
      <c r="E32" s="29">
        <v>76</v>
      </c>
      <c r="F32" s="29">
        <v>65</v>
      </c>
      <c r="G32" s="29">
        <v>9</v>
      </c>
      <c r="H32" s="30">
        <f t="shared" si="4"/>
        <v>85.526315789473685</v>
      </c>
      <c r="I32" s="40"/>
      <c r="J32" s="39"/>
      <c r="K32" s="25"/>
      <c r="L32" s="38" t="s">
        <v>134</v>
      </c>
      <c r="M32" s="27" t="s">
        <v>14</v>
      </c>
      <c r="N32" s="29">
        <v>76</v>
      </c>
      <c r="O32" s="29">
        <v>68</v>
      </c>
      <c r="P32" s="29">
        <v>8</v>
      </c>
      <c r="Q32" s="30">
        <f t="shared" si="5"/>
        <v>89.473684210526315</v>
      </c>
      <c r="R32" s="25"/>
      <c r="S32" s="25"/>
    </row>
    <row r="33" spans="2:19" ht="15.9" customHeight="1" x14ac:dyDescent="0.25">
      <c r="C33" s="47"/>
      <c r="D33" s="36"/>
      <c r="E33" s="35"/>
      <c r="F33" s="35"/>
      <c r="G33" s="35"/>
      <c r="H33" s="36"/>
      <c r="I33" s="40"/>
      <c r="J33" s="39"/>
      <c r="K33" s="25"/>
      <c r="L33" s="37" t="s">
        <v>133</v>
      </c>
      <c r="M33" s="27" t="s">
        <v>15</v>
      </c>
      <c r="N33" s="32">
        <v>76</v>
      </c>
      <c r="O33" s="32">
        <v>59</v>
      </c>
      <c r="P33" s="32">
        <v>17</v>
      </c>
      <c r="Q33" s="30">
        <f t="shared" si="5"/>
        <v>77.631578947368425</v>
      </c>
      <c r="R33" s="25"/>
      <c r="S33" s="25"/>
    </row>
    <row r="34" spans="2:19" ht="15.9" customHeight="1" x14ac:dyDescent="0.25">
      <c r="C34" s="45"/>
      <c r="D34" s="24"/>
      <c r="E34" s="23"/>
      <c r="F34" s="23"/>
      <c r="G34" s="23"/>
      <c r="H34" s="24"/>
      <c r="I34" s="40"/>
      <c r="J34" s="39"/>
      <c r="K34" s="25"/>
      <c r="L34" s="45"/>
      <c r="M34" s="24"/>
      <c r="N34" s="40"/>
      <c r="O34" s="40"/>
      <c r="P34" s="40"/>
      <c r="Q34" s="23"/>
      <c r="R34" s="25"/>
      <c r="S34" s="25"/>
    </row>
    <row r="35" spans="2:19" ht="15.9" customHeight="1" x14ac:dyDescent="0.25">
      <c r="C35" s="45"/>
      <c r="D35" s="24"/>
      <c r="E35" s="23"/>
      <c r="F35" s="23"/>
      <c r="G35" s="23"/>
      <c r="H35" s="24"/>
      <c r="I35" s="40"/>
      <c r="J35" s="39"/>
      <c r="K35" s="25"/>
      <c r="L35" s="45"/>
      <c r="M35" s="24"/>
      <c r="N35" s="40"/>
      <c r="O35" s="40"/>
      <c r="P35" s="40"/>
      <c r="Q35" s="23"/>
      <c r="R35" s="25"/>
      <c r="S35" s="25"/>
    </row>
    <row r="36" spans="2:19" ht="15.9" customHeight="1" x14ac:dyDescent="0.25">
      <c r="C36" s="44" t="s">
        <v>78</v>
      </c>
      <c r="D36" s="24">
        <v>66</v>
      </c>
      <c r="E36" s="23"/>
      <c r="F36" s="23"/>
      <c r="G36" s="23"/>
      <c r="H36" s="24"/>
      <c r="I36" s="40"/>
      <c r="J36" s="39"/>
      <c r="K36" s="25"/>
      <c r="L36" s="44" t="s">
        <v>78</v>
      </c>
      <c r="M36" s="24">
        <v>66</v>
      </c>
      <c r="N36" s="40"/>
      <c r="O36" s="40"/>
      <c r="P36" s="40"/>
      <c r="Q36" s="23"/>
      <c r="R36" s="25"/>
      <c r="S36" s="25"/>
    </row>
    <row r="37" spans="2:19" ht="15.9" customHeight="1" x14ac:dyDescent="0.25">
      <c r="C37" s="45"/>
      <c r="D37" s="24"/>
      <c r="E37" s="23"/>
      <c r="F37" s="23"/>
      <c r="G37" s="23"/>
      <c r="H37" s="24"/>
      <c r="I37" s="40"/>
      <c r="J37" s="39"/>
      <c r="K37" s="25"/>
      <c r="L37" s="45"/>
      <c r="M37" s="24"/>
      <c r="N37" s="40"/>
      <c r="O37" s="40"/>
      <c r="P37" s="40"/>
      <c r="Q37" s="23"/>
      <c r="R37" s="25"/>
      <c r="S37" s="25"/>
    </row>
    <row r="38" spans="2:19" ht="15.9" customHeight="1" x14ac:dyDescent="0.25">
      <c r="C38" s="48" t="s">
        <v>104</v>
      </c>
      <c r="D38" s="27" t="s">
        <v>105</v>
      </c>
      <c r="E38" s="27" t="s">
        <v>52</v>
      </c>
      <c r="F38" s="27" t="s">
        <v>102</v>
      </c>
      <c r="G38" s="27" t="s">
        <v>103</v>
      </c>
      <c r="H38" s="27" t="s">
        <v>51</v>
      </c>
      <c r="I38" s="40"/>
      <c r="J38" s="42"/>
      <c r="K38" s="25"/>
      <c r="L38" s="48" t="s">
        <v>104</v>
      </c>
      <c r="M38" s="27" t="s">
        <v>105</v>
      </c>
      <c r="N38" s="41" t="s">
        <v>52</v>
      </c>
      <c r="O38" s="41" t="s">
        <v>102</v>
      </c>
      <c r="P38" s="41" t="s">
        <v>103</v>
      </c>
      <c r="Q38" s="27" t="s">
        <v>51</v>
      </c>
      <c r="R38" s="25"/>
      <c r="S38" s="25"/>
    </row>
    <row r="39" spans="2:19" ht="15.9" customHeight="1" x14ac:dyDescent="0.25">
      <c r="C39" s="37" t="s">
        <v>583</v>
      </c>
      <c r="D39" s="27" t="s">
        <v>55</v>
      </c>
      <c r="E39" s="29">
        <v>66</v>
      </c>
      <c r="F39" s="29">
        <v>56</v>
      </c>
      <c r="G39" s="29">
        <v>10</v>
      </c>
      <c r="H39" s="30">
        <f>F39*100/66</f>
        <v>84.848484848484844</v>
      </c>
      <c r="I39" s="40"/>
      <c r="J39" s="36"/>
      <c r="K39" s="25"/>
      <c r="L39" s="37" t="s">
        <v>1042</v>
      </c>
      <c r="M39" s="27" t="s">
        <v>35</v>
      </c>
      <c r="N39" s="215">
        <v>66</v>
      </c>
      <c r="O39" s="32">
        <v>66</v>
      </c>
      <c r="P39" s="32">
        <v>0</v>
      </c>
      <c r="Q39" s="30">
        <f>O39*100/66</f>
        <v>100</v>
      </c>
      <c r="R39" s="25"/>
      <c r="S39" s="25"/>
    </row>
    <row r="40" spans="2:19" ht="15.9" customHeight="1" x14ac:dyDescent="0.25">
      <c r="C40" s="37" t="s">
        <v>584</v>
      </c>
      <c r="D40" s="27" t="s">
        <v>56</v>
      </c>
      <c r="E40" s="29">
        <v>66</v>
      </c>
      <c r="F40" s="29">
        <v>63</v>
      </c>
      <c r="G40" s="29">
        <v>3</v>
      </c>
      <c r="H40" s="30">
        <f t="shared" ref="H40:H42" si="6">F40*100/66</f>
        <v>95.454545454545453</v>
      </c>
      <c r="I40" s="40"/>
      <c r="J40" s="39"/>
      <c r="K40" s="25"/>
      <c r="L40" s="37" t="s">
        <v>595</v>
      </c>
      <c r="M40" s="27" t="s">
        <v>36</v>
      </c>
      <c r="N40" s="215">
        <v>66</v>
      </c>
      <c r="O40" s="32">
        <v>65</v>
      </c>
      <c r="P40" s="32">
        <v>1</v>
      </c>
      <c r="Q40" s="30">
        <f t="shared" ref="Q40:Q42" si="7">O40*100/66</f>
        <v>98.484848484848484</v>
      </c>
      <c r="R40" s="25"/>
      <c r="S40" s="25"/>
    </row>
    <row r="41" spans="2:19" ht="15.9" customHeight="1" x14ac:dyDescent="0.25">
      <c r="C41" s="155" t="s">
        <v>595</v>
      </c>
      <c r="D41" s="27" t="s">
        <v>57</v>
      </c>
      <c r="E41" s="29">
        <v>66</v>
      </c>
      <c r="F41" s="29">
        <v>64</v>
      </c>
      <c r="G41" s="29">
        <v>2</v>
      </c>
      <c r="H41" s="30">
        <f t="shared" si="6"/>
        <v>96.969696969696969</v>
      </c>
      <c r="I41" s="40"/>
      <c r="J41" s="39"/>
      <c r="K41" s="25"/>
      <c r="L41" s="37" t="s">
        <v>131</v>
      </c>
      <c r="M41" s="27" t="s">
        <v>121</v>
      </c>
      <c r="N41" s="215">
        <v>66</v>
      </c>
      <c r="O41" s="32">
        <v>65</v>
      </c>
      <c r="P41" s="32">
        <v>1</v>
      </c>
      <c r="Q41" s="30">
        <f t="shared" si="7"/>
        <v>98.484848484848484</v>
      </c>
      <c r="R41" s="25"/>
      <c r="S41" s="25"/>
    </row>
    <row r="42" spans="2:19" ht="15.9" customHeight="1" x14ac:dyDescent="0.25">
      <c r="C42" s="37" t="s">
        <v>127</v>
      </c>
      <c r="D42" s="27" t="s">
        <v>58</v>
      </c>
      <c r="E42" s="29">
        <v>66</v>
      </c>
      <c r="F42" s="29">
        <v>66</v>
      </c>
      <c r="G42" s="29">
        <v>0</v>
      </c>
      <c r="H42" s="30">
        <f t="shared" si="6"/>
        <v>100</v>
      </c>
      <c r="I42" s="40"/>
      <c r="J42" s="39"/>
      <c r="K42" s="25"/>
      <c r="L42" s="223" t="s">
        <v>584</v>
      </c>
      <c r="M42" s="27" t="s">
        <v>1041</v>
      </c>
      <c r="N42" s="215">
        <v>66</v>
      </c>
      <c r="O42" s="32">
        <v>63</v>
      </c>
      <c r="P42" s="32">
        <v>3</v>
      </c>
      <c r="Q42" s="30">
        <f t="shared" si="7"/>
        <v>95.454545454545453</v>
      </c>
      <c r="R42" s="25"/>
      <c r="S42" s="25"/>
    </row>
    <row r="43" spans="2:19" ht="15" x14ac:dyDescent="0.25">
      <c r="C43" s="45"/>
      <c r="D43" s="24"/>
      <c r="E43" s="23"/>
      <c r="F43" s="23"/>
      <c r="G43" s="23"/>
      <c r="H43" s="24"/>
      <c r="I43" s="25"/>
      <c r="J43" s="26"/>
      <c r="K43" s="26"/>
      <c r="L43" s="45"/>
      <c r="M43" s="24"/>
      <c r="N43" s="25"/>
      <c r="O43" s="25"/>
      <c r="P43" s="25"/>
      <c r="Q43" s="23"/>
      <c r="R43" s="25"/>
      <c r="S43" s="25"/>
    </row>
    <row r="44" spans="2:19" ht="15" x14ac:dyDescent="0.25">
      <c r="B44" s="4"/>
      <c r="C44" s="47"/>
      <c r="D44" s="36"/>
      <c r="E44" s="35"/>
      <c r="F44" s="35"/>
      <c r="G44" s="35"/>
      <c r="H44" s="36"/>
      <c r="I44" s="26"/>
      <c r="J44" s="26"/>
      <c r="K44" s="25"/>
      <c r="L44" s="45"/>
      <c r="M44" s="24"/>
      <c r="N44" s="25"/>
      <c r="O44" s="25"/>
      <c r="P44" s="25"/>
      <c r="Q44" s="23"/>
      <c r="R44" s="25"/>
      <c r="S44" s="25"/>
    </row>
    <row r="45" spans="2:19" x14ac:dyDescent="0.25">
      <c r="B45" s="4"/>
      <c r="C45" s="49"/>
      <c r="D45" s="7"/>
      <c r="E45" s="18"/>
      <c r="F45" s="18"/>
      <c r="G45" s="18"/>
      <c r="H45" s="7"/>
      <c r="I45" s="4"/>
      <c r="J45" s="4"/>
    </row>
    <row r="46" spans="2:19" x14ac:dyDescent="0.25">
      <c r="B46" s="4"/>
      <c r="C46" s="49"/>
      <c r="D46" s="7"/>
      <c r="E46" s="18"/>
      <c r="F46" s="18"/>
      <c r="G46" s="18"/>
      <c r="H46" s="7"/>
      <c r="I46" s="4"/>
      <c r="J46" s="4"/>
      <c r="K46" s="4"/>
      <c r="L46" s="22"/>
      <c r="M46" s="7"/>
      <c r="N46" s="4"/>
      <c r="O46" s="4"/>
      <c r="P46" s="4"/>
      <c r="Q46" s="18"/>
      <c r="R46" s="4"/>
      <c r="S46" s="4"/>
    </row>
    <row r="47" spans="2:19" x14ac:dyDescent="0.25">
      <c r="B47" s="4"/>
      <c r="C47" s="49"/>
      <c r="D47" s="7"/>
      <c r="E47" s="18"/>
      <c r="F47" s="18"/>
      <c r="G47" s="18"/>
      <c r="H47" s="7"/>
      <c r="I47" s="4"/>
      <c r="J47" s="4"/>
      <c r="K47" s="4"/>
      <c r="L47" s="22"/>
      <c r="M47" s="7"/>
      <c r="N47" s="5"/>
      <c r="O47" s="5"/>
      <c r="P47" s="5"/>
      <c r="Q47" s="18"/>
      <c r="R47" s="4"/>
      <c r="S47" s="4"/>
    </row>
    <row r="48" spans="2:19" x14ac:dyDescent="0.25">
      <c r="B48" s="4"/>
      <c r="C48" s="49"/>
      <c r="D48" s="7"/>
      <c r="E48" s="18"/>
      <c r="F48" s="18"/>
      <c r="G48" s="18"/>
      <c r="H48" s="7"/>
      <c r="I48" s="4"/>
      <c r="J48" s="4"/>
      <c r="K48" s="4"/>
      <c r="L48" s="22"/>
      <c r="M48" s="7"/>
      <c r="N48" s="5"/>
      <c r="O48" s="5"/>
      <c r="P48" s="5"/>
      <c r="Q48" s="18"/>
      <c r="R48" s="4"/>
      <c r="S48" s="4"/>
    </row>
    <row r="49" spans="2:19" x14ac:dyDescent="0.25">
      <c r="B49" s="4"/>
      <c r="C49" s="49"/>
      <c r="D49" s="7"/>
      <c r="E49" s="18"/>
      <c r="F49" s="18"/>
      <c r="G49" s="18"/>
      <c r="H49" s="7"/>
      <c r="I49" s="4"/>
      <c r="J49" s="6"/>
      <c r="K49" s="4"/>
      <c r="L49" s="22"/>
      <c r="M49" s="7"/>
      <c r="N49" s="5"/>
      <c r="O49" s="5"/>
      <c r="P49" s="5"/>
      <c r="Q49" s="18"/>
      <c r="R49" s="4"/>
      <c r="S49" s="4"/>
    </row>
    <row r="50" spans="2:19" x14ac:dyDescent="0.25">
      <c r="B50" s="4"/>
      <c r="C50" s="9"/>
      <c r="D50" s="7"/>
      <c r="E50" s="18"/>
      <c r="F50" s="18"/>
      <c r="G50" s="18"/>
      <c r="H50" s="11"/>
      <c r="I50" s="4"/>
      <c r="J50" s="4"/>
      <c r="K50" s="4"/>
      <c r="L50" s="6"/>
      <c r="M50" s="7"/>
      <c r="N50" s="5"/>
      <c r="O50" s="5"/>
      <c r="P50" s="5"/>
      <c r="Q50" s="18"/>
      <c r="R50" s="4"/>
      <c r="S50" s="4"/>
    </row>
    <row r="51" spans="2:19" x14ac:dyDescent="0.25">
      <c r="B51" s="4"/>
      <c r="C51" s="49"/>
      <c r="D51" s="7"/>
      <c r="E51" s="18"/>
      <c r="F51" s="18"/>
      <c r="G51" s="18"/>
      <c r="H51" s="11"/>
      <c r="I51" s="4"/>
      <c r="J51" s="4"/>
      <c r="K51" s="4"/>
      <c r="L51" s="22"/>
      <c r="M51" s="7"/>
      <c r="N51" s="5"/>
      <c r="O51" s="5"/>
      <c r="P51" s="5"/>
      <c r="Q51" s="18"/>
      <c r="R51" s="4"/>
      <c r="S51" s="4"/>
    </row>
    <row r="52" spans="2:19" x14ac:dyDescent="0.25">
      <c r="B52" s="4"/>
      <c r="C52" s="49"/>
      <c r="D52" s="7"/>
      <c r="E52" s="18"/>
      <c r="F52" s="18"/>
      <c r="G52" s="18"/>
      <c r="H52" s="11"/>
      <c r="I52" s="4"/>
      <c r="J52" s="4"/>
      <c r="K52" s="4"/>
      <c r="L52" s="22"/>
      <c r="M52" s="7"/>
      <c r="N52" s="5"/>
      <c r="O52" s="5"/>
      <c r="P52" s="5"/>
      <c r="Q52" s="18"/>
      <c r="R52" s="4"/>
      <c r="S52" s="4"/>
    </row>
    <row r="53" spans="2:19" x14ac:dyDescent="0.25">
      <c r="B53" s="4"/>
      <c r="C53" s="49"/>
      <c r="D53" s="7"/>
      <c r="E53" s="18"/>
      <c r="F53" s="18"/>
      <c r="G53" s="18"/>
      <c r="H53" s="11"/>
      <c r="I53" s="4"/>
      <c r="J53" s="4"/>
      <c r="K53" s="4"/>
      <c r="L53" s="22"/>
      <c r="M53" s="7"/>
      <c r="N53" s="5"/>
      <c r="O53" s="5"/>
      <c r="P53" s="5"/>
      <c r="Q53" s="18"/>
      <c r="R53" s="4"/>
      <c r="S53" s="4"/>
    </row>
    <row r="54" spans="2:19" x14ac:dyDescent="0.25">
      <c r="B54" s="4"/>
      <c r="C54" s="49"/>
      <c r="D54" s="7"/>
      <c r="E54" s="18"/>
      <c r="F54" s="18"/>
      <c r="G54" s="18"/>
      <c r="H54" s="7"/>
      <c r="I54" s="4"/>
      <c r="J54" s="4"/>
      <c r="K54" s="4"/>
      <c r="L54" s="22"/>
      <c r="M54" s="7"/>
      <c r="N54" s="5"/>
      <c r="O54" s="5"/>
      <c r="P54" s="5"/>
      <c r="Q54" s="18"/>
      <c r="R54" s="4"/>
      <c r="S54" s="4"/>
    </row>
    <row r="55" spans="2:19" x14ac:dyDescent="0.25">
      <c r="B55" s="4"/>
      <c r="C55" s="49"/>
      <c r="D55" s="7"/>
      <c r="E55" s="18"/>
      <c r="F55" s="18"/>
      <c r="G55" s="18"/>
      <c r="H55" s="7"/>
      <c r="I55" s="4"/>
      <c r="J55" s="4"/>
      <c r="K55" s="4"/>
      <c r="L55" s="22"/>
      <c r="M55" s="7"/>
      <c r="N55" s="5"/>
      <c r="O55" s="5"/>
      <c r="P55" s="5"/>
      <c r="Q55" s="18"/>
      <c r="R55" s="4"/>
      <c r="S55" s="4"/>
    </row>
    <row r="56" spans="2:19" x14ac:dyDescent="0.25">
      <c r="B56" s="4"/>
      <c r="C56" s="49"/>
      <c r="D56" s="7"/>
      <c r="E56" s="18"/>
      <c r="F56" s="18"/>
      <c r="G56" s="18"/>
      <c r="H56" s="7"/>
      <c r="I56" s="4"/>
      <c r="J56" s="4"/>
      <c r="K56" s="4"/>
      <c r="L56" s="22"/>
      <c r="M56" s="7"/>
      <c r="N56" s="5"/>
      <c r="O56" s="5"/>
      <c r="P56" s="5"/>
      <c r="Q56" s="18"/>
      <c r="R56" s="4"/>
      <c r="S56" s="4"/>
    </row>
    <row r="57" spans="2:19" x14ac:dyDescent="0.25">
      <c r="B57" s="4"/>
      <c r="C57" s="49"/>
      <c r="D57" s="7"/>
      <c r="E57" s="18"/>
      <c r="F57" s="18"/>
      <c r="G57" s="18"/>
      <c r="H57" s="7"/>
      <c r="I57" s="4"/>
      <c r="J57" s="8"/>
      <c r="K57" s="4"/>
      <c r="L57" s="22"/>
      <c r="M57" s="7"/>
      <c r="N57" s="5"/>
      <c r="O57" s="5"/>
      <c r="P57" s="5"/>
      <c r="Q57" s="18"/>
      <c r="R57" s="4"/>
      <c r="S57" s="4"/>
    </row>
    <row r="58" spans="2:19" x14ac:dyDescent="0.25">
      <c r="B58" s="4"/>
      <c r="C58" s="49"/>
      <c r="D58" s="7"/>
      <c r="E58" s="18"/>
      <c r="F58" s="18"/>
      <c r="G58" s="18"/>
      <c r="H58" s="7"/>
      <c r="I58" s="4"/>
      <c r="J58" s="7"/>
      <c r="K58" s="4"/>
      <c r="L58" s="22"/>
      <c r="M58" s="7"/>
      <c r="N58" s="5"/>
      <c r="O58" s="5"/>
      <c r="P58" s="5"/>
      <c r="Q58" s="18"/>
      <c r="R58" s="4"/>
      <c r="S58" s="4"/>
    </row>
    <row r="59" spans="2:19" x14ac:dyDescent="0.25">
      <c r="B59" s="4"/>
      <c r="C59" s="49"/>
      <c r="D59" s="7"/>
      <c r="E59" s="18"/>
      <c r="F59" s="18"/>
      <c r="G59" s="18"/>
      <c r="H59" s="7"/>
      <c r="I59" s="4"/>
      <c r="J59" s="5"/>
      <c r="K59" s="4"/>
      <c r="L59" s="22"/>
      <c r="M59" s="7"/>
      <c r="N59" s="5"/>
      <c r="O59" s="5"/>
      <c r="P59" s="5"/>
      <c r="Q59" s="18"/>
      <c r="R59" s="4"/>
      <c r="S59" s="4"/>
    </row>
    <row r="60" spans="2:19" x14ac:dyDescent="0.25">
      <c r="B60" s="4"/>
      <c r="C60" s="9"/>
      <c r="D60" s="7"/>
      <c r="E60" s="18"/>
      <c r="F60" s="18"/>
      <c r="G60" s="18"/>
      <c r="H60" s="11"/>
      <c r="I60" s="4"/>
      <c r="J60" s="5"/>
      <c r="K60" s="4"/>
      <c r="L60" s="6"/>
      <c r="M60" s="7"/>
      <c r="N60" s="5"/>
      <c r="O60" s="5"/>
      <c r="P60" s="5"/>
      <c r="Q60" s="18"/>
      <c r="R60" s="4"/>
      <c r="S60" s="4"/>
    </row>
    <row r="61" spans="2:19" x14ac:dyDescent="0.25">
      <c r="B61" s="4"/>
      <c r="C61" s="49"/>
      <c r="D61" s="7"/>
      <c r="E61" s="18"/>
      <c r="F61" s="18"/>
      <c r="G61" s="18"/>
      <c r="H61" s="11"/>
      <c r="I61" s="4"/>
      <c r="J61" s="5"/>
      <c r="K61" s="4"/>
      <c r="L61" s="22"/>
      <c r="M61" s="7"/>
      <c r="N61" s="5"/>
      <c r="O61" s="5"/>
      <c r="P61" s="5"/>
      <c r="Q61" s="18"/>
      <c r="R61" s="4"/>
      <c r="S61" s="4"/>
    </row>
    <row r="62" spans="2:19" x14ac:dyDescent="0.25">
      <c r="B62" s="4"/>
      <c r="C62" s="49"/>
      <c r="D62" s="7"/>
      <c r="E62" s="18"/>
      <c r="F62" s="18"/>
      <c r="G62" s="18"/>
      <c r="H62" s="11"/>
      <c r="I62" s="4"/>
      <c r="J62" s="5"/>
      <c r="K62" s="4"/>
      <c r="L62" s="22"/>
      <c r="M62" s="7"/>
      <c r="N62" s="5"/>
      <c r="O62" s="5"/>
      <c r="P62" s="5"/>
      <c r="Q62" s="18"/>
      <c r="R62" s="4"/>
      <c r="S62" s="4"/>
    </row>
    <row r="63" spans="2:19" x14ac:dyDescent="0.25">
      <c r="B63" s="4"/>
      <c r="C63" s="49"/>
      <c r="D63" s="7"/>
      <c r="E63" s="18"/>
      <c r="F63" s="18"/>
      <c r="G63" s="18"/>
      <c r="H63" s="11"/>
      <c r="I63" s="4"/>
      <c r="J63" s="5"/>
      <c r="K63" s="4"/>
      <c r="L63" s="22"/>
      <c r="M63" s="7"/>
      <c r="N63" s="5"/>
      <c r="O63" s="5"/>
      <c r="P63" s="5"/>
      <c r="Q63" s="18"/>
      <c r="R63" s="4"/>
      <c r="S63" s="4"/>
    </row>
    <row r="64" spans="2:19" x14ac:dyDescent="0.25">
      <c r="B64" s="4"/>
      <c r="C64" s="49"/>
      <c r="D64" s="7"/>
      <c r="E64" s="18"/>
      <c r="F64" s="18"/>
      <c r="G64" s="18"/>
      <c r="H64" s="7"/>
      <c r="I64" s="4"/>
      <c r="J64" s="4"/>
      <c r="K64" s="4"/>
      <c r="L64" s="22"/>
      <c r="M64" s="7"/>
      <c r="N64" s="4"/>
      <c r="O64" s="4"/>
      <c r="P64" s="4"/>
      <c r="Q64" s="18"/>
      <c r="R64" s="4"/>
      <c r="S64" s="4"/>
    </row>
    <row r="65" spans="2:19" x14ac:dyDescent="0.25">
      <c r="B65" s="4"/>
      <c r="C65" s="49"/>
      <c r="D65" s="7"/>
      <c r="E65" s="18"/>
      <c r="F65" s="18"/>
      <c r="G65" s="18"/>
      <c r="H65" s="7"/>
      <c r="I65" s="4"/>
      <c r="J65" s="4"/>
      <c r="K65" s="4"/>
      <c r="L65" s="22"/>
      <c r="M65" s="7"/>
      <c r="N65" s="4"/>
      <c r="O65" s="4"/>
      <c r="P65" s="4"/>
      <c r="Q65" s="18"/>
      <c r="R65" s="4"/>
      <c r="S65" s="4"/>
    </row>
    <row r="66" spans="2:19" x14ac:dyDescent="0.25">
      <c r="B66" s="4"/>
      <c r="C66" s="49"/>
      <c r="D66" s="7"/>
      <c r="E66" s="18"/>
      <c r="F66" s="18"/>
      <c r="G66" s="18"/>
      <c r="H66" s="7"/>
      <c r="I66" s="4"/>
      <c r="J66" s="4"/>
    </row>
    <row r="67" spans="2:19" x14ac:dyDescent="0.25">
      <c r="B67" s="4"/>
      <c r="C67" s="49"/>
      <c r="D67" s="7"/>
      <c r="E67" s="18"/>
      <c r="F67" s="18"/>
      <c r="G67" s="18"/>
      <c r="H67" s="7"/>
      <c r="I67" s="4"/>
      <c r="J67" s="4"/>
    </row>
    <row r="68" spans="2:19" x14ac:dyDescent="0.25">
      <c r="B68" s="4"/>
      <c r="C68" s="49"/>
      <c r="D68" s="7"/>
      <c r="E68" s="18"/>
      <c r="F68" s="18"/>
      <c r="G68" s="18"/>
      <c r="H68" s="7"/>
      <c r="I68" s="4"/>
      <c r="J68" s="4"/>
    </row>
    <row r="69" spans="2:19" x14ac:dyDescent="0.25">
      <c r="B69" s="4"/>
      <c r="C69" s="49"/>
      <c r="D69" s="7"/>
      <c r="E69" s="18"/>
      <c r="F69" s="18"/>
      <c r="G69" s="18"/>
      <c r="H69" s="7"/>
      <c r="I69" s="4"/>
      <c r="J69" s="4"/>
    </row>
    <row r="70" spans="2:19" x14ac:dyDescent="0.25">
      <c r="B70" s="4"/>
      <c r="C70" s="49"/>
      <c r="D70" s="7"/>
      <c r="E70" s="18"/>
      <c r="F70" s="18"/>
      <c r="G70" s="18"/>
      <c r="H70" s="7"/>
      <c r="I70" s="4"/>
      <c r="J70" s="6"/>
    </row>
    <row r="71" spans="2:19" x14ac:dyDescent="0.25">
      <c r="J71" s="4"/>
    </row>
    <row r="72" spans="2:19" x14ac:dyDescent="0.25">
      <c r="J72" s="4"/>
    </row>
  </sheetData>
  <pageMargins left="0.25" right="0.25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>
      <selection activeCell="E38" sqref="E38"/>
    </sheetView>
  </sheetViews>
  <sheetFormatPr defaultRowHeight="13.2" x14ac:dyDescent="0.25"/>
  <cols>
    <col min="5" max="5" width="41" customWidth="1"/>
    <col min="10" max="10" width="39.6640625" customWidth="1"/>
  </cols>
  <sheetData>
    <row r="2" spans="3:11" ht="24.6" x14ac:dyDescent="0.25">
      <c r="C2" s="314" t="s">
        <v>594</v>
      </c>
      <c r="D2" s="314"/>
      <c r="E2" s="314"/>
      <c r="F2" s="314"/>
      <c r="G2" s="52"/>
      <c r="H2" s="314" t="s">
        <v>1018</v>
      </c>
      <c r="I2" s="314"/>
      <c r="J2" s="314"/>
      <c r="K2" s="314"/>
    </row>
    <row r="4" spans="3:11" ht="17.399999999999999" x14ac:dyDescent="0.25">
      <c r="D4" s="12"/>
      <c r="E4" s="214" t="s">
        <v>1040</v>
      </c>
      <c r="F4" s="12"/>
      <c r="I4" s="12"/>
      <c r="J4" s="214" t="s">
        <v>1039</v>
      </c>
      <c r="K4" s="12"/>
    </row>
    <row r="5" spans="3:11" ht="13.8" x14ac:dyDescent="0.25">
      <c r="D5" s="12"/>
      <c r="E5" s="13"/>
      <c r="F5" s="12"/>
      <c r="I5" s="12"/>
      <c r="J5" s="13"/>
      <c r="K5" s="12"/>
    </row>
    <row r="6" spans="3:11" ht="15" x14ac:dyDescent="0.25">
      <c r="C6" s="309" t="s">
        <v>136</v>
      </c>
      <c r="D6" s="309"/>
      <c r="E6" s="198" t="s">
        <v>707</v>
      </c>
      <c r="F6" s="199">
        <v>8.41</v>
      </c>
      <c r="G6" s="2"/>
      <c r="H6" s="309" t="s">
        <v>136</v>
      </c>
      <c r="I6" s="309"/>
      <c r="J6" s="200" t="s">
        <v>707</v>
      </c>
      <c r="K6" s="199">
        <v>8.5</v>
      </c>
    </row>
    <row r="7" spans="3:11" ht="18" customHeight="1" x14ac:dyDescent="0.25">
      <c r="C7" s="310" t="s">
        <v>137</v>
      </c>
      <c r="D7" s="310"/>
      <c r="E7" s="181" t="s">
        <v>623</v>
      </c>
      <c r="F7" s="15">
        <v>8.24</v>
      </c>
      <c r="H7" s="310" t="s">
        <v>137</v>
      </c>
      <c r="I7" s="310"/>
      <c r="J7" s="172" t="s">
        <v>683</v>
      </c>
      <c r="K7" s="15">
        <v>8.4</v>
      </c>
    </row>
    <row r="8" spans="3:11" ht="18" customHeight="1" x14ac:dyDescent="0.25">
      <c r="C8" s="311" t="s">
        <v>138</v>
      </c>
      <c r="D8" s="311"/>
      <c r="E8" s="182" t="s">
        <v>667</v>
      </c>
      <c r="F8" s="196">
        <v>8.17</v>
      </c>
      <c r="H8" s="311" t="s">
        <v>138</v>
      </c>
      <c r="I8" s="311"/>
      <c r="J8" s="173" t="s">
        <v>623</v>
      </c>
      <c r="K8" s="174">
        <v>8.19</v>
      </c>
    </row>
    <row r="9" spans="3:11" ht="18" customHeight="1" x14ac:dyDescent="0.25">
      <c r="C9" s="311" t="s">
        <v>138</v>
      </c>
      <c r="D9" s="311"/>
      <c r="E9" s="182" t="s">
        <v>683</v>
      </c>
      <c r="F9" s="196">
        <v>8.17</v>
      </c>
      <c r="H9" s="311" t="s">
        <v>138</v>
      </c>
      <c r="I9" s="311"/>
      <c r="J9" s="173"/>
      <c r="K9" s="174"/>
    </row>
    <row r="11" spans="3:11" ht="17.399999999999999" x14ac:dyDescent="0.25">
      <c r="D11" s="12"/>
      <c r="E11" s="14" t="s">
        <v>140</v>
      </c>
      <c r="F11" s="12"/>
      <c r="I11" s="12"/>
      <c r="J11" s="14" t="s">
        <v>140</v>
      </c>
      <c r="K11" s="12"/>
    </row>
    <row r="12" spans="3:11" ht="13.8" x14ac:dyDescent="0.25">
      <c r="D12" s="12"/>
      <c r="E12" s="13"/>
      <c r="F12" s="12"/>
      <c r="I12" s="12"/>
      <c r="J12" s="13"/>
      <c r="K12" s="12"/>
    </row>
    <row r="13" spans="3:11" ht="15" x14ac:dyDescent="0.25">
      <c r="C13" s="309" t="s">
        <v>136</v>
      </c>
      <c r="D13" s="309"/>
      <c r="E13" s="201" t="s">
        <v>234</v>
      </c>
      <c r="F13" s="199">
        <v>8.8000000000000007</v>
      </c>
      <c r="H13" s="309" t="s">
        <v>136</v>
      </c>
      <c r="I13" s="309"/>
      <c r="J13" s="201" t="s">
        <v>125</v>
      </c>
      <c r="K13" s="216">
        <v>8.5399999999999991</v>
      </c>
    </row>
    <row r="14" spans="3:11" ht="15" x14ac:dyDescent="0.25">
      <c r="C14" s="310" t="s">
        <v>137</v>
      </c>
      <c r="D14" s="310"/>
      <c r="E14" s="205" t="s">
        <v>192</v>
      </c>
      <c r="F14" s="15">
        <v>8.67</v>
      </c>
      <c r="H14" s="310" t="s">
        <v>137</v>
      </c>
      <c r="I14" s="310"/>
      <c r="J14" s="222" t="s">
        <v>165</v>
      </c>
      <c r="K14" s="218">
        <v>8.27</v>
      </c>
    </row>
    <row r="15" spans="3:11" ht="15" x14ac:dyDescent="0.25">
      <c r="C15" s="311" t="s">
        <v>138</v>
      </c>
      <c r="D15" s="311"/>
      <c r="E15" s="152" t="s">
        <v>195</v>
      </c>
      <c r="F15" s="17">
        <v>8.58</v>
      </c>
      <c r="H15" s="310" t="s">
        <v>138</v>
      </c>
      <c r="I15" s="310"/>
      <c r="J15" s="205" t="s">
        <v>192</v>
      </c>
      <c r="K15" s="218">
        <v>8.27</v>
      </c>
    </row>
    <row r="16" spans="3:11" ht="15" x14ac:dyDescent="0.25">
      <c r="D16" s="224"/>
      <c r="E16" s="225"/>
      <c r="F16" s="219"/>
      <c r="H16" s="311" t="s">
        <v>138</v>
      </c>
      <c r="I16" s="311"/>
      <c r="J16" s="152" t="s">
        <v>195</v>
      </c>
      <c r="K16" s="217">
        <v>8.19</v>
      </c>
    </row>
    <row r="17" spans="2:12" ht="15" x14ac:dyDescent="0.25">
      <c r="H17" s="311" t="s">
        <v>138</v>
      </c>
      <c r="I17" s="311"/>
      <c r="J17" s="152" t="s">
        <v>184</v>
      </c>
      <c r="K17" s="217">
        <v>8.19</v>
      </c>
    </row>
    <row r="18" spans="2:12" ht="15" x14ac:dyDescent="0.25">
      <c r="G18" s="1"/>
    </row>
    <row r="19" spans="2:12" ht="17.399999999999999" x14ac:dyDescent="0.25">
      <c r="C19" s="3"/>
      <c r="D19" s="12"/>
      <c r="E19" s="14" t="s">
        <v>139</v>
      </c>
      <c r="F19" s="12"/>
      <c r="G19" s="12"/>
      <c r="H19" s="3"/>
      <c r="I19" s="12"/>
      <c r="J19" s="14" t="s">
        <v>139</v>
      </c>
      <c r="K19" s="12"/>
    </row>
    <row r="20" spans="2:12" ht="13.8" x14ac:dyDescent="0.25">
      <c r="C20" s="3"/>
      <c r="D20" s="12"/>
      <c r="E20" s="13"/>
      <c r="F20" s="12"/>
      <c r="G20" s="12"/>
      <c r="H20" s="3"/>
      <c r="I20" s="12"/>
      <c r="J20" s="13"/>
      <c r="K20" s="12"/>
    </row>
    <row r="21" spans="2:12" ht="15" x14ac:dyDescent="0.25">
      <c r="B21" s="20"/>
      <c r="C21" s="312" t="s">
        <v>136</v>
      </c>
      <c r="D21" s="312"/>
      <c r="E21" s="202" t="s">
        <v>107</v>
      </c>
      <c r="F21" s="203">
        <v>8.31</v>
      </c>
      <c r="G21" s="20"/>
      <c r="H21" s="312" t="s">
        <v>136</v>
      </c>
      <c r="I21" s="312"/>
      <c r="J21" s="202" t="s">
        <v>106</v>
      </c>
      <c r="K21" s="203">
        <v>8.14</v>
      </c>
    </row>
    <row r="22" spans="2:12" ht="15" x14ac:dyDescent="0.25">
      <c r="B22" s="20"/>
      <c r="C22" s="313" t="s">
        <v>137</v>
      </c>
      <c r="D22" s="313"/>
      <c r="E22" s="206" t="s">
        <v>416</v>
      </c>
      <c r="F22" s="207">
        <v>8.15</v>
      </c>
      <c r="G22" s="20"/>
      <c r="H22" s="313" t="s">
        <v>137</v>
      </c>
      <c r="I22" s="313"/>
      <c r="J22" s="206" t="s">
        <v>107</v>
      </c>
      <c r="K22" s="207">
        <v>7.96</v>
      </c>
    </row>
    <row r="23" spans="2:12" ht="15" x14ac:dyDescent="0.25">
      <c r="B23" s="20"/>
      <c r="C23" s="304" t="s">
        <v>138</v>
      </c>
      <c r="D23" s="304"/>
      <c r="E23" s="154" t="s">
        <v>328</v>
      </c>
      <c r="F23" s="16">
        <v>8.08</v>
      </c>
      <c r="G23" s="20"/>
      <c r="H23" s="304" t="s">
        <v>138</v>
      </c>
      <c r="I23" s="304"/>
      <c r="J23" s="154" t="s">
        <v>420</v>
      </c>
      <c r="K23" s="16">
        <v>7.93</v>
      </c>
    </row>
    <row r="24" spans="2:12" ht="15" x14ac:dyDescent="0.25">
      <c r="B24" s="20"/>
      <c r="C24" s="304" t="s">
        <v>138</v>
      </c>
      <c r="D24" s="304"/>
      <c r="E24" s="154" t="s">
        <v>106</v>
      </c>
      <c r="F24" s="16">
        <v>8.08</v>
      </c>
      <c r="G24" s="20"/>
      <c r="H24" s="304" t="s">
        <v>138</v>
      </c>
      <c r="I24" s="304"/>
      <c r="J24" s="154" t="s">
        <v>348</v>
      </c>
      <c r="K24" s="16">
        <v>7.93</v>
      </c>
    </row>
    <row r="25" spans="2:12" ht="1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7" spans="2:12" ht="17.399999999999999" x14ac:dyDescent="0.25">
      <c r="C27" s="3"/>
      <c r="D27" s="12"/>
      <c r="E27" s="14" t="s">
        <v>141</v>
      </c>
      <c r="F27" s="12"/>
      <c r="H27" s="3"/>
      <c r="I27" s="12"/>
      <c r="J27" s="14" t="s">
        <v>141</v>
      </c>
      <c r="K27" s="12"/>
    </row>
    <row r="28" spans="2:12" ht="13.8" x14ac:dyDescent="0.25">
      <c r="C28" s="3"/>
      <c r="D28" s="12"/>
      <c r="E28" s="13"/>
      <c r="F28" s="12"/>
      <c r="H28" s="3"/>
      <c r="I28" s="12"/>
      <c r="J28" s="13"/>
      <c r="K28" s="12"/>
    </row>
    <row r="29" spans="2:12" ht="15" x14ac:dyDescent="0.25">
      <c r="B29" s="20"/>
      <c r="C29" s="305" t="s">
        <v>136</v>
      </c>
      <c r="D29" s="306"/>
      <c r="E29" s="197" t="s">
        <v>112</v>
      </c>
      <c r="F29" s="204">
        <v>8.67</v>
      </c>
      <c r="G29" s="20"/>
      <c r="H29" s="305" t="s">
        <v>136</v>
      </c>
      <c r="I29" s="306"/>
      <c r="J29" s="197" t="s">
        <v>115</v>
      </c>
      <c r="K29" s="204">
        <v>8.85</v>
      </c>
    </row>
    <row r="30" spans="2:12" ht="15" x14ac:dyDescent="0.25">
      <c r="B30" s="20"/>
      <c r="C30" s="307" t="s">
        <v>137</v>
      </c>
      <c r="D30" s="308"/>
      <c r="E30" s="208" t="s">
        <v>495</v>
      </c>
      <c r="F30" s="209">
        <v>8.58</v>
      </c>
      <c r="G30" s="20"/>
      <c r="H30" s="307" t="s">
        <v>137</v>
      </c>
      <c r="I30" s="308"/>
      <c r="J30" s="208" t="s">
        <v>114</v>
      </c>
      <c r="K30" s="209">
        <v>8.81</v>
      </c>
    </row>
    <row r="31" spans="2:12" ht="15" x14ac:dyDescent="0.25">
      <c r="B31" s="20"/>
      <c r="C31" s="315" t="s">
        <v>138</v>
      </c>
      <c r="D31" s="316"/>
      <c r="E31" s="138" t="s">
        <v>114</v>
      </c>
      <c r="F31" s="139">
        <v>8.5</v>
      </c>
      <c r="G31" s="20"/>
      <c r="H31" s="304" t="s">
        <v>138</v>
      </c>
      <c r="I31" s="304"/>
      <c r="J31" s="210" t="s">
        <v>112</v>
      </c>
      <c r="K31" s="16">
        <v>8.6</v>
      </c>
    </row>
    <row r="32" spans="2:12" ht="15" x14ac:dyDescent="0.25">
      <c r="B32" s="20"/>
      <c r="C32" s="315" t="s">
        <v>138</v>
      </c>
      <c r="D32" s="316"/>
      <c r="E32" s="138" t="s">
        <v>115</v>
      </c>
      <c r="F32" s="139">
        <v>8.5</v>
      </c>
      <c r="G32" s="20"/>
      <c r="J32" s="212"/>
      <c r="K32" s="213"/>
      <c r="L32" s="211"/>
    </row>
  </sheetData>
  <mergeCells count="33">
    <mergeCell ref="C14:D14"/>
    <mergeCell ref="C15:D15"/>
    <mergeCell ref="C32:D32"/>
    <mergeCell ref="C2:F2"/>
    <mergeCell ref="C30:D30"/>
    <mergeCell ref="C31:D31"/>
    <mergeCell ref="C21:D21"/>
    <mergeCell ref="C23:D23"/>
    <mergeCell ref="C24:D24"/>
    <mergeCell ref="C6:D6"/>
    <mergeCell ref="C7:D7"/>
    <mergeCell ref="C8:D8"/>
    <mergeCell ref="C29:D29"/>
    <mergeCell ref="C22:D22"/>
    <mergeCell ref="C13:D13"/>
    <mergeCell ref="C9:D9"/>
    <mergeCell ref="H2:K2"/>
    <mergeCell ref="H6:I6"/>
    <mergeCell ref="H7:I7"/>
    <mergeCell ref="H8:I8"/>
    <mergeCell ref="H9:I9"/>
    <mergeCell ref="H13:I13"/>
    <mergeCell ref="H14:I14"/>
    <mergeCell ref="H16:I16"/>
    <mergeCell ref="H21:I21"/>
    <mergeCell ref="H22:I22"/>
    <mergeCell ref="H17:I17"/>
    <mergeCell ref="H15:I15"/>
    <mergeCell ref="H23:I23"/>
    <mergeCell ref="H24:I24"/>
    <mergeCell ref="H29:I29"/>
    <mergeCell ref="H30:I30"/>
    <mergeCell ref="H31:I31"/>
  </mergeCells>
  <conditionalFormatting sqref="C21 C23:C24 C30:C32 C6:C9 H13:H16 H30:H31 C13:C15">
    <cfRule type="cellIs" dxfId="6" priority="14" operator="lessThan">
      <formula>50</formula>
    </cfRule>
  </conditionalFormatting>
  <conditionalFormatting sqref="C29">
    <cfRule type="cellIs" dxfId="5" priority="10" operator="lessThan">
      <formula>50</formula>
    </cfRule>
  </conditionalFormatting>
  <conditionalFormatting sqref="C22">
    <cfRule type="cellIs" dxfId="4" priority="5" operator="lessThan">
      <formula>50</formula>
    </cfRule>
  </conditionalFormatting>
  <conditionalFormatting sqref="H21 H23:H24 H6:H9">
    <cfRule type="cellIs" dxfId="3" priority="4" operator="lessThan">
      <formula>50</formula>
    </cfRule>
  </conditionalFormatting>
  <conditionalFormatting sqref="H29">
    <cfRule type="cellIs" dxfId="2" priority="3" operator="lessThan">
      <formula>50</formula>
    </cfRule>
  </conditionalFormatting>
  <conditionalFormatting sqref="H17">
    <cfRule type="cellIs" dxfId="1" priority="2" operator="lessThan">
      <formula>50</formula>
    </cfRule>
  </conditionalFormatting>
  <conditionalFormatting sqref="H22">
    <cfRule type="cellIs" dxfId="0" priority="1" operator="lessThan">
      <formula>50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BCP-I</vt:lpstr>
      <vt:lpstr>BCP-II</vt:lpstr>
      <vt:lpstr>BCP-III</vt:lpstr>
      <vt:lpstr>BCP-IV</vt:lpstr>
      <vt:lpstr>BCP-II LATERAL ENTRY</vt:lpstr>
      <vt:lpstr>Analysis</vt:lpstr>
      <vt:lpstr>Rankers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Expert</dc:creator>
  <cp:lastModifiedBy>SCOP -THAKUR V</cp:lastModifiedBy>
  <cp:lastPrinted>2025-07-09T10:35:59Z</cp:lastPrinted>
  <dcterms:created xsi:type="dcterms:W3CDTF">2022-05-18T09:11:12Z</dcterms:created>
  <dcterms:modified xsi:type="dcterms:W3CDTF">2025-10-16T07:42:00Z</dcterms:modified>
</cp:coreProperties>
</file>